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5910" windowWidth="19095" windowHeight="5445" activeTab="1"/>
  </bookViews>
  <sheets>
    <sheet name="MapRange" sheetId="14" r:id="rId1"/>
    <sheet name="Instructions" sheetId="16" r:id="rId2"/>
    <sheet name="Mesh" sheetId="4" r:id="rId3"/>
    <sheet name="Lookup" sheetId="1" r:id="rId4"/>
    <sheet name="Raw" sheetId="2" r:id="rId5"/>
  </sheets>
  <definedNames>
    <definedName name="_xlnm._FilterDatabase" localSheetId="2" hidden="1">Mesh!$A$1:$FP$584</definedName>
  </definedNames>
  <calcPr calcId="145621"/>
</workbook>
</file>

<file path=xl/calcChain.xml><?xml version="1.0" encoding="utf-8"?>
<calcChain xmlns="http://schemas.openxmlformats.org/spreadsheetml/2006/main">
  <c r="EM4" i="4" l="1"/>
  <c r="EM5" i="4"/>
  <c r="EM6" i="4"/>
  <c r="EM3" i="4"/>
  <c r="ED4" i="4"/>
  <c r="ED5" i="4"/>
  <c r="ED6" i="4"/>
  <c r="ED3" i="4"/>
  <c r="DL5" i="4"/>
  <c r="DL6" i="4"/>
  <c r="DL4" i="4"/>
  <c r="DL3" i="4"/>
  <c r="DC3" i="4"/>
  <c r="DC4" i="4"/>
  <c r="DC5" i="4"/>
  <c r="DC6" i="4"/>
  <c r="CB3" i="4"/>
  <c r="FN3" i="4"/>
  <c r="FE4" i="4"/>
  <c r="FE5" i="4"/>
  <c r="FE6" i="4"/>
  <c r="FE3" i="4"/>
  <c r="EM2" i="4"/>
  <c r="Z4" i="4" l="1"/>
  <c r="Z5" i="4"/>
  <c r="Z6" i="4"/>
  <c r="Z3" i="4"/>
  <c r="Y4" i="4"/>
  <c r="Y5" i="4"/>
  <c r="Y6" i="4"/>
  <c r="Y3" i="4"/>
  <c r="X4" i="4"/>
  <c r="X5" i="4"/>
  <c r="X6" i="4"/>
  <c r="X3" i="4"/>
  <c r="B71" i="1" l="1"/>
  <c r="A71" i="1"/>
  <c r="ED2" i="4" l="1"/>
  <c r="EP2" i="4" l="1"/>
  <c r="BF1" i="4" l="1"/>
  <c r="E1" i="4" l="1"/>
  <c r="F1" i="4"/>
  <c r="G1" i="4"/>
  <c r="H1" i="4"/>
  <c r="I1" i="4"/>
  <c r="J1" i="4"/>
  <c r="K1" i="4"/>
  <c r="L1" i="4"/>
  <c r="M1" i="4"/>
  <c r="N1" i="4"/>
  <c r="O1" i="4"/>
  <c r="P1" i="4"/>
  <c r="Q1" i="4"/>
  <c r="R1" i="4"/>
  <c r="S1" i="4"/>
  <c r="T1" i="4"/>
  <c r="U1" i="4"/>
  <c r="V1" i="4"/>
  <c r="W1" i="4"/>
  <c r="X1" i="4"/>
  <c r="Y1" i="4"/>
  <c r="Z1" i="4"/>
  <c r="AA1" i="4"/>
  <c r="AB1" i="4"/>
  <c r="AC1" i="4"/>
  <c r="AD1" i="4"/>
  <c r="AE1" i="4"/>
  <c r="AF1" i="4"/>
  <c r="AG1" i="4"/>
  <c r="AH1" i="4"/>
  <c r="AI1" i="4"/>
  <c r="AJ1" i="4"/>
  <c r="AK1" i="4"/>
  <c r="AL1" i="4"/>
  <c r="AM1" i="4"/>
  <c r="AN1" i="4"/>
  <c r="AO1" i="4"/>
  <c r="AP1" i="4"/>
  <c r="AQ1" i="4"/>
  <c r="AR1" i="4"/>
  <c r="AS1" i="4"/>
  <c r="AT1" i="4"/>
  <c r="AU1" i="4"/>
  <c r="AV1" i="4"/>
  <c r="AW1" i="4"/>
  <c r="AX1" i="4"/>
  <c r="AY1" i="4"/>
  <c r="AZ1" i="4"/>
  <c r="BA1" i="4"/>
  <c r="BB1" i="4"/>
  <c r="BC1" i="4"/>
  <c r="BD1" i="4"/>
  <c r="BE1" i="4"/>
  <c r="BG1" i="4"/>
  <c r="BH1" i="4"/>
  <c r="BI1" i="4"/>
  <c r="BJ1" i="4"/>
  <c r="BK1" i="4"/>
  <c r="BL1" i="4"/>
  <c r="BM1" i="4"/>
  <c r="BN1" i="4"/>
  <c r="BO1" i="4"/>
  <c r="BP1" i="4"/>
  <c r="BQ1" i="4"/>
  <c r="BR1" i="4"/>
  <c r="BS1" i="4"/>
  <c r="BT1" i="4"/>
  <c r="BU1" i="4"/>
  <c r="BV1" i="4"/>
  <c r="BW1" i="4"/>
  <c r="BX1" i="4"/>
  <c r="BY1" i="4"/>
  <c r="BZ1" i="4"/>
  <c r="CA1" i="4"/>
  <c r="CB1" i="4"/>
  <c r="CC1" i="4"/>
  <c r="CD1" i="4"/>
  <c r="CE1" i="4"/>
  <c r="CF1" i="4"/>
  <c r="CG1" i="4"/>
  <c r="CH1" i="4"/>
  <c r="CI1" i="4"/>
  <c r="CJ1" i="4"/>
  <c r="CK1" i="4"/>
  <c r="CL1" i="4"/>
  <c r="CM1" i="4"/>
  <c r="CN1" i="4"/>
  <c r="CO1" i="4"/>
  <c r="CP1" i="4"/>
  <c r="CQ1" i="4"/>
  <c r="CR1" i="4"/>
  <c r="CS1" i="4"/>
  <c r="CT1" i="4"/>
  <c r="CU1" i="4"/>
  <c r="CV1" i="4"/>
  <c r="CW1" i="4"/>
  <c r="CX1" i="4"/>
  <c r="CY1" i="4"/>
  <c r="CZ1" i="4"/>
  <c r="DA1" i="4"/>
  <c r="DB1" i="4"/>
  <c r="DC1" i="4"/>
  <c r="DD1" i="4"/>
  <c r="DE1" i="4"/>
  <c r="DF1" i="4"/>
  <c r="DG1" i="4"/>
  <c r="DH1" i="4"/>
  <c r="DI1" i="4"/>
  <c r="DJ1" i="4"/>
  <c r="DK1" i="4"/>
  <c r="DL1" i="4"/>
  <c r="DM1" i="4"/>
  <c r="DN1" i="4"/>
  <c r="DO1" i="4"/>
  <c r="DP1" i="4"/>
  <c r="DQ1" i="4"/>
  <c r="DR1" i="4"/>
  <c r="DS1" i="4"/>
  <c r="DT1" i="4"/>
  <c r="DU1" i="4"/>
  <c r="DV1" i="4"/>
  <c r="DW1" i="4"/>
  <c r="DX1" i="4"/>
  <c r="DY1" i="4"/>
  <c r="DZ1" i="4"/>
  <c r="EA1" i="4"/>
  <c r="EB1" i="4"/>
  <c r="EC1" i="4"/>
  <c r="ED1" i="4"/>
  <c r="EE1" i="4"/>
  <c r="EF1" i="4"/>
  <c r="EG1" i="4"/>
  <c r="EH1" i="4"/>
  <c r="EI1" i="4"/>
  <c r="EJ1" i="4"/>
  <c r="EK1" i="4"/>
  <c r="EL1" i="4"/>
  <c r="EM1" i="4"/>
  <c r="EN1" i="4"/>
  <c r="EO1" i="4"/>
  <c r="EP1" i="4"/>
  <c r="EQ1" i="4"/>
  <c r="ER1" i="4"/>
  <c r="ES1" i="4"/>
  <c r="ET1" i="4"/>
  <c r="EU1" i="4"/>
  <c r="EV1" i="4"/>
  <c r="EW1" i="4"/>
  <c r="EX1" i="4"/>
  <c r="EY1" i="4"/>
  <c r="EZ1" i="4"/>
  <c r="FA1" i="4"/>
  <c r="FB1" i="4"/>
  <c r="FC1" i="4"/>
  <c r="FD1" i="4"/>
  <c r="FE1" i="4"/>
  <c r="FF1" i="4"/>
  <c r="FG1" i="4"/>
  <c r="FH1" i="4"/>
  <c r="FI1" i="4"/>
  <c r="FJ1" i="4"/>
  <c r="FK1" i="4"/>
  <c r="FL1" i="4"/>
  <c r="FM1" i="4"/>
  <c r="FN1" i="4"/>
  <c r="FO1" i="4"/>
  <c r="FP1" i="4"/>
  <c r="A1" i="4"/>
  <c r="B1" i="4"/>
  <c r="C1" i="4"/>
  <c r="D1" i="4"/>
  <c r="AX5" i="4" l="1"/>
  <c r="AX4" i="4"/>
  <c r="AX6" i="4"/>
  <c r="AX3" i="4"/>
  <c r="AT5" i="4"/>
  <c r="AT4" i="4"/>
  <c r="AT6" i="4"/>
  <c r="AT3" i="4"/>
  <c r="EP5" i="4"/>
  <c r="EP6" i="4"/>
  <c r="EP3" i="4"/>
  <c r="EP4" i="4"/>
  <c r="BA4" i="4"/>
  <c r="BA6" i="4"/>
  <c r="BA5" i="4"/>
  <c r="BA3" i="4"/>
  <c r="AW4" i="4"/>
  <c r="AW6" i="4"/>
  <c r="AW5" i="4"/>
  <c r="AW3" i="4"/>
  <c r="AS4" i="4"/>
  <c r="AS6" i="4"/>
  <c r="AS5" i="4"/>
  <c r="AS3" i="4"/>
  <c r="AZ6" i="4"/>
  <c r="AZ5" i="4"/>
  <c r="AZ4" i="4"/>
  <c r="AZ3" i="4"/>
  <c r="AV6" i="4"/>
  <c r="AV5" i="4"/>
  <c r="AV4" i="4"/>
  <c r="AV3" i="4"/>
  <c r="AR6" i="4"/>
  <c r="AR5" i="4"/>
  <c r="AR4" i="4"/>
  <c r="AR3" i="4"/>
  <c r="AY6" i="4"/>
  <c r="AY5" i="4"/>
  <c r="AY4" i="4"/>
  <c r="AY3" i="4"/>
  <c r="AU6" i="4"/>
  <c r="AU5" i="4"/>
  <c r="AU4" i="4"/>
  <c r="AU3" i="4"/>
  <c r="AQ6" i="4"/>
  <c r="AQ5" i="4"/>
  <c r="AQ4" i="4"/>
  <c r="AQ3" i="4"/>
  <c r="CB5" i="4"/>
  <c r="CB6" i="4"/>
  <c r="CB4" i="4"/>
  <c r="R3" i="4"/>
  <c r="B3" i="4"/>
  <c r="W3" i="4"/>
  <c r="F5" i="4"/>
  <c r="C5" i="4"/>
  <c r="V3" i="4"/>
  <c r="B5" i="4"/>
  <c r="A4" i="4"/>
  <c r="AK3" i="4"/>
  <c r="AK5" i="4"/>
  <c r="AK4" i="4"/>
  <c r="AK6" i="4"/>
  <c r="CO4" i="4"/>
  <c r="CO3" i="4"/>
  <c r="CO5" i="4"/>
  <c r="CO6" i="4"/>
  <c r="CK4" i="4"/>
  <c r="CK3" i="4"/>
  <c r="CK5" i="4"/>
  <c r="CK6" i="4"/>
  <c r="BM4" i="4"/>
  <c r="BM3" i="4"/>
  <c r="BM5" i="4"/>
  <c r="BM6" i="4"/>
  <c r="BI4" i="4"/>
  <c r="BI3" i="4"/>
  <c r="BI5" i="4"/>
  <c r="BI6" i="4"/>
  <c r="BE4" i="4"/>
  <c r="BE3" i="4"/>
  <c r="BE5" i="4"/>
  <c r="BE6" i="4"/>
  <c r="Q4" i="4"/>
  <c r="Q3" i="4"/>
  <c r="Q5" i="4"/>
  <c r="Q6" i="4"/>
  <c r="I4" i="4"/>
  <c r="I3" i="4"/>
  <c r="I5" i="4"/>
  <c r="I6" i="4"/>
  <c r="A3" i="4"/>
  <c r="C6" i="4"/>
  <c r="C4" i="4"/>
  <c r="F4" i="4"/>
  <c r="DP3" i="4"/>
  <c r="DP5" i="4"/>
  <c r="DP4" i="4"/>
  <c r="DP6" i="4"/>
  <c r="CN3" i="4"/>
  <c r="CN4" i="4"/>
  <c r="CN5" i="4"/>
  <c r="CN6" i="4"/>
  <c r="BH3" i="4"/>
  <c r="BH4" i="4"/>
  <c r="BH5" i="4"/>
  <c r="BH6" i="4"/>
  <c r="BD3" i="4"/>
  <c r="BD5" i="4"/>
  <c r="BD6" i="4"/>
  <c r="BD4" i="4"/>
  <c r="P3" i="4"/>
  <c r="P5" i="4"/>
  <c r="P4" i="4"/>
  <c r="P6" i="4"/>
  <c r="L3" i="4"/>
  <c r="L4" i="4"/>
  <c r="L5" i="4"/>
  <c r="L6" i="4"/>
  <c r="A6" i="4"/>
  <c r="B6" i="4"/>
  <c r="B4" i="4"/>
  <c r="C3" i="4"/>
  <c r="EQ3" i="4"/>
  <c r="EQ4" i="4"/>
  <c r="EQ5" i="4"/>
  <c r="EQ6" i="4"/>
  <c r="DO3" i="4"/>
  <c r="DO4" i="4"/>
  <c r="DO5" i="4"/>
  <c r="DO6" i="4"/>
  <c r="BG3" i="4"/>
  <c r="BG4" i="4"/>
  <c r="BG6" i="4"/>
  <c r="BG5" i="4"/>
  <c r="BC3" i="4"/>
  <c r="BC4" i="4"/>
  <c r="BC6" i="4"/>
  <c r="BC5" i="4"/>
  <c r="W4" i="4"/>
  <c r="W6" i="4"/>
  <c r="W5" i="4"/>
  <c r="O3" i="4"/>
  <c r="O4" i="4"/>
  <c r="O6" i="4"/>
  <c r="O5" i="4"/>
  <c r="K3" i="4"/>
  <c r="K5" i="4"/>
  <c r="K4" i="4"/>
  <c r="K6" i="4"/>
  <c r="A5" i="4"/>
  <c r="F6" i="4"/>
  <c r="BN4" i="4"/>
  <c r="BN3" i="4"/>
  <c r="BN6" i="4"/>
  <c r="BN5" i="4"/>
  <c r="BJ4" i="4"/>
  <c r="BJ3" i="4"/>
  <c r="BJ6" i="4"/>
  <c r="BJ5" i="4"/>
  <c r="BF4" i="4"/>
  <c r="BF3" i="4"/>
  <c r="BF6" i="4"/>
  <c r="BF5" i="4"/>
  <c r="BB4" i="4"/>
  <c r="BB3" i="4"/>
  <c r="BB6" i="4"/>
  <c r="BB5" i="4"/>
  <c r="V4" i="4"/>
  <c r="V6" i="4"/>
  <c r="V5" i="4"/>
  <c r="F3" i="4"/>
  <c r="A2" i="4"/>
  <c r="B2" i="4"/>
  <c r="C2" i="4"/>
  <c r="D2" i="4"/>
  <c r="E2" i="4"/>
  <c r="F2" i="4"/>
  <c r="G2" i="4"/>
  <c r="H2" i="4"/>
  <c r="I2" i="4"/>
  <c r="J2" i="4"/>
  <c r="K2" i="4"/>
  <c r="L2" i="4"/>
  <c r="M2" i="4"/>
  <c r="N2" i="4"/>
  <c r="O2" i="4"/>
  <c r="P2" i="4"/>
  <c r="Q2" i="4"/>
  <c r="R2" i="4"/>
  <c r="S2" i="4"/>
  <c r="T2" i="4"/>
  <c r="U2" i="4"/>
  <c r="V2"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BT2" i="4"/>
  <c r="BU2" i="4"/>
  <c r="BV2" i="4"/>
  <c r="BW2" i="4"/>
  <c r="BX2" i="4"/>
  <c r="BY2" i="4"/>
  <c r="BZ2" i="4"/>
  <c r="CA2" i="4"/>
  <c r="CB2" i="4"/>
  <c r="CC2" i="4"/>
  <c r="CD2" i="4"/>
  <c r="CE2" i="4"/>
  <c r="CF2" i="4"/>
  <c r="CG2" i="4"/>
  <c r="CH2" i="4"/>
  <c r="CI2" i="4"/>
  <c r="CJ2" i="4"/>
  <c r="CK2" i="4"/>
  <c r="CL2" i="4"/>
  <c r="CM2" i="4"/>
  <c r="CN2" i="4"/>
  <c r="CO2" i="4"/>
  <c r="CP2" i="4"/>
  <c r="CQ2" i="4"/>
  <c r="CR2" i="4"/>
  <c r="CS2" i="4"/>
  <c r="CT2" i="4"/>
  <c r="CU2" i="4"/>
  <c r="CV2" i="4"/>
  <c r="CW2" i="4"/>
  <c r="CX2" i="4"/>
  <c r="CY2" i="4"/>
  <c r="CZ2" i="4"/>
  <c r="DA2" i="4"/>
  <c r="DB2" i="4"/>
  <c r="DC2" i="4"/>
  <c r="DD2" i="4"/>
  <c r="DE2" i="4"/>
  <c r="DF2" i="4"/>
  <c r="DG2" i="4"/>
  <c r="DH2" i="4"/>
  <c r="DH3" i="4" s="1"/>
  <c r="DI2" i="4"/>
  <c r="DJ2" i="4"/>
  <c r="DK2" i="4"/>
  <c r="DL2" i="4"/>
  <c r="DM2" i="4"/>
  <c r="DN2" i="4"/>
  <c r="DO2" i="4"/>
  <c r="DP2" i="4"/>
  <c r="DQ2" i="4"/>
  <c r="DR2" i="4"/>
  <c r="DS2" i="4"/>
  <c r="DT2" i="4"/>
  <c r="DU2" i="4"/>
  <c r="DV2" i="4"/>
  <c r="DW2" i="4"/>
  <c r="DX2" i="4"/>
  <c r="DY2" i="4"/>
  <c r="DZ2" i="4"/>
  <c r="EA2" i="4"/>
  <c r="EB2" i="4"/>
  <c r="EC2" i="4"/>
  <c r="EE2" i="4"/>
  <c r="EF2" i="4"/>
  <c r="EG2" i="4"/>
  <c r="EH2" i="4"/>
  <c r="EI2" i="4"/>
  <c r="EJ2" i="4"/>
  <c r="EK2" i="4"/>
  <c r="EL2" i="4"/>
  <c r="EN2" i="4"/>
  <c r="EO2" i="4"/>
  <c r="EQ2" i="4"/>
  <c r="ER2" i="4"/>
  <c r="ES2" i="4"/>
  <c r="ET2" i="4"/>
  <c r="EU2" i="4"/>
  <c r="EV2" i="4"/>
  <c r="EW2" i="4"/>
  <c r="EX2" i="4"/>
  <c r="EY2" i="4"/>
  <c r="EZ2" i="4"/>
  <c r="FA2" i="4"/>
  <c r="FB2" i="4"/>
  <c r="FC2" i="4"/>
  <c r="FD2" i="4"/>
  <c r="FE2" i="4"/>
  <c r="FF2" i="4"/>
  <c r="FG2" i="4"/>
  <c r="FH2" i="4"/>
  <c r="FI2" i="4"/>
  <c r="FJ2" i="4"/>
  <c r="FK2" i="4"/>
  <c r="FL2" i="4"/>
  <c r="FM2" i="4"/>
  <c r="FN2" i="4"/>
  <c r="FO2" i="4"/>
  <c r="FP2" i="4"/>
  <c r="CV3" i="4" l="1"/>
  <c r="CV5" i="4"/>
  <c r="CF4" i="4"/>
  <c r="DJ6" i="4"/>
  <c r="DJ3" i="4"/>
  <c r="DJ5" i="4"/>
  <c r="DJ4" i="4"/>
  <c r="FJ3" i="4"/>
  <c r="FJ6" i="4"/>
  <c r="FJ4" i="4"/>
  <c r="FJ5" i="4"/>
  <c r="EX4" i="4"/>
  <c r="EX5" i="4"/>
  <c r="EX6" i="4"/>
  <c r="EX3" i="4"/>
  <c r="DW6" i="4"/>
  <c r="DW4" i="4"/>
  <c r="DW5" i="4"/>
  <c r="DW3" i="4"/>
  <c r="DG6" i="4"/>
  <c r="DG5" i="4"/>
  <c r="DG3" i="4"/>
  <c r="DG4" i="4"/>
  <c r="CI5" i="4"/>
  <c r="CI3" i="4"/>
  <c r="CI4" i="4"/>
  <c r="CI6" i="4"/>
  <c r="FI6" i="4"/>
  <c r="FI4" i="4"/>
  <c r="FI5" i="4"/>
  <c r="FI3" i="4"/>
  <c r="FL5" i="4"/>
  <c r="FL6" i="4"/>
  <c r="FL3" i="4"/>
  <c r="FL4" i="4"/>
  <c r="EH5" i="4"/>
  <c r="EH3" i="4"/>
  <c r="EH4" i="4"/>
  <c r="EH6" i="4"/>
  <c r="CG6" i="4"/>
  <c r="CG5" i="4"/>
  <c r="CG3" i="4"/>
  <c r="CG4" i="4"/>
  <c r="BU5" i="4"/>
  <c r="BU3" i="4"/>
  <c r="BU4" i="4"/>
  <c r="BU6" i="4"/>
  <c r="CF6" i="4"/>
  <c r="CV6" i="4"/>
  <c r="EI5" i="4"/>
  <c r="EI6" i="4"/>
  <c r="EI3" i="4"/>
  <c r="EI4" i="4"/>
  <c r="EK4" i="4"/>
  <c r="EK6" i="4"/>
  <c r="EK5" i="4"/>
  <c r="EK3" i="4"/>
  <c r="CF3" i="4"/>
  <c r="CF5" i="4"/>
  <c r="CV4" i="4"/>
  <c r="FN4" i="4"/>
  <c r="FN6" i="4"/>
  <c r="FN5" i="4"/>
  <c r="BP6" i="4"/>
  <c r="BP4" i="4"/>
  <c r="DH6" i="4"/>
  <c r="DH5" i="4"/>
  <c r="BP5" i="4"/>
  <c r="M5" i="4"/>
  <c r="M6" i="4"/>
  <c r="M3" i="4"/>
  <c r="M4" i="4"/>
  <c r="DH4" i="4"/>
  <c r="BP3" i="4"/>
  <c r="AO3" i="4"/>
  <c r="AO4" i="4"/>
  <c r="AO6" i="4"/>
  <c r="AO5" i="4"/>
  <c r="AM3" i="4"/>
  <c r="AL3" i="4"/>
  <c r="AB3" i="4"/>
  <c r="CL5" i="4"/>
  <c r="DZ4" i="4"/>
  <c r="DR3" i="4"/>
  <c r="DR4" i="4"/>
  <c r="DR5" i="4"/>
  <c r="DR6" i="4"/>
  <c r="DB4" i="4"/>
  <c r="CT4" i="4"/>
  <c r="CD5" i="4"/>
  <c r="BV4" i="4"/>
  <c r="CS4" i="4"/>
  <c r="AG4" i="4"/>
  <c r="CQ3" i="4"/>
  <c r="FF4" i="4"/>
  <c r="FO4" i="4"/>
  <c r="CR4" i="4"/>
  <c r="CR6" i="4"/>
  <c r="CR5" i="4"/>
  <c r="CR3" i="4"/>
  <c r="CJ5" i="4"/>
  <c r="CJ4" i="4"/>
  <c r="CJ6" i="4"/>
  <c r="BT3" i="4"/>
  <c r="BT5" i="4"/>
  <c r="BT6" i="4"/>
  <c r="BT4" i="4"/>
  <c r="H5" i="4"/>
  <c r="CQ6" i="4"/>
  <c r="CQ4" i="4"/>
  <c r="CQ5" i="4"/>
  <c r="DV6" i="4"/>
  <c r="DV3" i="4"/>
  <c r="DV4" i="4"/>
  <c r="DV5" i="4"/>
  <c r="AD5" i="4"/>
  <c r="BS4" i="4"/>
  <c r="DU3" i="4"/>
  <c r="DU6" i="4"/>
  <c r="DU4" i="4"/>
  <c r="DU5" i="4"/>
  <c r="EU4" i="4"/>
  <c r="AB6" i="4"/>
  <c r="AB4" i="4"/>
  <c r="AB5" i="4"/>
  <c r="EY4" i="4"/>
  <c r="CZ4" i="4"/>
  <c r="BL4" i="4"/>
  <c r="EO3" i="4"/>
  <c r="EF4" i="4"/>
  <c r="CY4" i="4"/>
  <c r="CA4" i="4"/>
  <c r="BK4" i="4"/>
  <c r="AE4" i="4"/>
  <c r="G5" i="4"/>
  <c r="CL6" i="4"/>
  <c r="AN5" i="4"/>
  <c r="DX4" i="4"/>
  <c r="AF4" i="4"/>
  <c r="EN4" i="4"/>
  <c r="CP5" i="4"/>
  <c r="FD6" i="4"/>
  <c r="EV4" i="4"/>
  <c r="EL4" i="4"/>
  <c r="EC4" i="4"/>
  <c r="DM6" i="4"/>
  <c r="CW6" i="4"/>
  <c r="BY4" i="4"/>
  <c r="BQ6" i="4"/>
  <c r="AC4" i="4"/>
  <c r="E4" i="4"/>
  <c r="EW4" i="4"/>
  <c r="DF4" i="4"/>
  <c r="BR6" i="4"/>
  <c r="FC5" i="4"/>
  <c r="DT4" i="4"/>
  <c r="T3" i="4"/>
  <c r="D4" i="4"/>
  <c r="FG4" i="4"/>
  <c r="EE4" i="4"/>
  <c r="CX5" i="4"/>
  <c r="AN6" i="4"/>
  <c r="DD4" i="4"/>
  <c r="BX4" i="4"/>
  <c r="EJ4" i="4"/>
  <c r="EA4" i="4"/>
  <c r="DS5" i="4"/>
  <c r="DK4" i="4"/>
  <c r="CU4" i="4"/>
  <c r="CM4" i="4"/>
  <c r="CE4" i="4"/>
  <c r="BW4" i="4"/>
  <c r="BO4" i="4"/>
  <c r="AI4" i="4"/>
  <c r="AA5" i="4"/>
  <c r="S4" i="4"/>
  <c r="R4" i="4" s="1"/>
  <c r="DN4" i="4"/>
  <c r="AL4" i="4"/>
  <c r="FK4" i="4"/>
  <c r="EB4" i="4"/>
  <c r="FB4" i="4"/>
  <c r="ES4" i="4"/>
  <c r="AP5" i="4"/>
  <c r="AH5" i="4"/>
  <c r="J4" i="4"/>
  <c r="FP3" i="4"/>
  <c r="AN4" i="4"/>
  <c r="EG4" i="4"/>
  <c r="FM4" i="4"/>
  <c r="CH6" i="4"/>
  <c r="N4" i="4"/>
  <c r="AJ4" i="4"/>
  <c r="ET4" i="4"/>
  <c r="FA4" i="4"/>
  <c r="FP4" i="4"/>
  <c r="FH4" i="4"/>
  <c r="EZ4" i="4"/>
  <c r="ER4" i="4"/>
  <c r="DY4" i="4"/>
  <c r="DQ4" i="4"/>
  <c r="DI4" i="4"/>
  <c r="DA4" i="4"/>
  <c r="CC4" i="4"/>
  <c r="CL4" i="4"/>
  <c r="FP6" i="4"/>
  <c r="FP5" i="4"/>
  <c r="FO3" i="4"/>
  <c r="FO6" i="4"/>
  <c r="FO5" i="4"/>
  <c r="FM3" i="4"/>
  <c r="FM6" i="4"/>
  <c r="FM5" i="4"/>
  <c r="FK3" i="4"/>
  <c r="FK6" i="4"/>
  <c r="FK5" i="4"/>
  <c r="FH3" i="4"/>
  <c r="FH6" i="4"/>
  <c r="FH5" i="4"/>
  <c r="FG3" i="4"/>
  <c r="FG6" i="4"/>
  <c r="FG5" i="4"/>
  <c r="FF3" i="4"/>
  <c r="FF6" i="4"/>
  <c r="FF5" i="4"/>
  <c r="FD4" i="4"/>
  <c r="FD3" i="4"/>
  <c r="FD5" i="4"/>
  <c r="FC4" i="4"/>
  <c r="FC3" i="4"/>
  <c r="FB3" i="4"/>
  <c r="FC6" i="4"/>
  <c r="FB6" i="4"/>
  <c r="FB5" i="4"/>
  <c r="FA3" i="4"/>
  <c r="FA6" i="4"/>
  <c r="FA5" i="4"/>
  <c r="EZ6" i="4"/>
  <c r="EZ3" i="4"/>
  <c r="EZ5" i="4"/>
  <c r="EY3" i="4"/>
  <c r="EY6" i="4"/>
  <c r="EY5" i="4"/>
  <c r="EW3" i="4"/>
  <c r="EW6" i="4"/>
  <c r="EW5" i="4"/>
  <c r="EV3" i="4"/>
  <c r="EV6" i="4"/>
  <c r="EV5" i="4"/>
  <c r="EU3" i="4"/>
  <c r="ET3" i="4"/>
  <c r="EU6" i="4"/>
  <c r="EU5" i="4"/>
  <c r="ET6" i="4"/>
  <c r="ET5" i="4"/>
  <c r="ES3" i="4"/>
  <c r="ES6" i="4"/>
  <c r="ES5" i="4"/>
  <c r="ER3" i="4"/>
  <c r="ER6" i="4"/>
  <c r="ER5" i="4"/>
  <c r="EO5" i="4"/>
  <c r="EO4" i="4"/>
  <c r="EO6" i="4"/>
  <c r="EN3" i="4"/>
  <c r="EN6" i="4"/>
  <c r="EN5" i="4"/>
  <c r="EL3" i="4"/>
  <c r="EL6" i="4"/>
  <c r="EL5" i="4"/>
  <c r="EJ3" i="4"/>
  <c r="EJ6" i="4"/>
  <c r="EJ5" i="4"/>
  <c r="EG3" i="4"/>
  <c r="EG6" i="4"/>
  <c r="EG5" i="4"/>
  <c r="EF3" i="4"/>
  <c r="EF6" i="4"/>
  <c r="EF5" i="4"/>
  <c r="EE6" i="4"/>
  <c r="EE3" i="4"/>
  <c r="EE5" i="4"/>
  <c r="EC3" i="4"/>
  <c r="EC6" i="4"/>
  <c r="EC5" i="4"/>
  <c r="EB5" i="4"/>
  <c r="EB3" i="4"/>
  <c r="EB6" i="4"/>
  <c r="EA5" i="4"/>
  <c r="EA3" i="4"/>
  <c r="EA6" i="4"/>
  <c r="DZ6" i="4"/>
  <c r="DZ5" i="4"/>
  <c r="DZ3" i="4"/>
  <c r="DY3" i="4"/>
  <c r="DY6" i="4"/>
  <c r="DY5" i="4"/>
  <c r="DX3" i="4"/>
  <c r="DX6" i="4"/>
  <c r="DX5" i="4"/>
  <c r="DT6" i="4"/>
  <c r="DT5" i="4"/>
  <c r="DT3" i="4"/>
  <c r="DS6" i="4"/>
  <c r="DS3" i="4"/>
  <c r="DS4" i="4"/>
  <c r="DQ6" i="4"/>
  <c r="DQ3" i="4"/>
  <c r="DQ5" i="4"/>
  <c r="DN3" i="4"/>
  <c r="DN6" i="4"/>
  <c r="DM4" i="4"/>
  <c r="DN5" i="4"/>
  <c r="DM5" i="4"/>
  <c r="DM3" i="4"/>
  <c r="DK3" i="4"/>
  <c r="DK6" i="4"/>
  <c r="DK5" i="4"/>
  <c r="DI5" i="4"/>
  <c r="DI3" i="4"/>
  <c r="DI6" i="4"/>
  <c r="DF6" i="4"/>
  <c r="DE5" i="4"/>
  <c r="DE3" i="4"/>
  <c r="DF5" i="4"/>
  <c r="DF3" i="4"/>
  <c r="DE4" i="4"/>
  <c r="DE6" i="4"/>
  <c r="DD6" i="4"/>
  <c r="DD5" i="4"/>
  <c r="DB6" i="4"/>
  <c r="DD3" i="4"/>
  <c r="DB3" i="4"/>
  <c r="DB5" i="4"/>
  <c r="CZ3" i="4"/>
  <c r="DA3" i="4"/>
  <c r="CZ6" i="4"/>
  <c r="DA6" i="4"/>
  <c r="CZ5" i="4"/>
  <c r="DA5" i="4"/>
  <c r="CX3" i="4"/>
  <c r="CY3" i="4"/>
  <c r="CX6" i="4"/>
  <c r="CY6" i="4"/>
  <c r="CX4" i="4"/>
  <c r="CY5" i="4"/>
  <c r="CW3" i="4"/>
  <c r="CW5" i="4"/>
  <c r="CW4" i="4"/>
  <c r="CU5" i="4"/>
  <c r="CU3" i="4"/>
  <c r="CU6" i="4"/>
  <c r="CT3" i="4"/>
  <c r="CT5" i="4"/>
  <c r="CS3" i="4"/>
  <c r="CT6" i="4"/>
  <c r="CS6" i="4"/>
  <c r="CS5" i="4"/>
  <c r="CP4" i="4"/>
  <c r="CP3" i="4"/>
  <c r="CP6" i="4"/>
  <c r="CM3" i="4"/>
  <c r="CM6" i="4"/>
  <c r="CL3" i="4"/>
  <c r="CM5" i="4"/>
  <c r="CJ3" i="4"/>
  <c r="CH4" i="4"/>
  <c r="CH3" i="4"/>
  <c r="CH5" i="4"/>
  <c r="CE5" i="4"/>
  <c r="CE3" i="4"/>
  <c r="CE6" i="4"/>
  <c r="CD4" i="4"/>
  <c r="CD6" i="4"/>
  <c r="CD3" i="4"/>
  <c r="CC3" i="4"/>
  <c r="CC6" i="4"/>
  <c r="CC5" i="4"/>
  <c r="CA6" i="4"/>
  <c r="CA3" i="4"/>
  <c r="CA5" i="4"/>
  <c r="BZ3" i="4"/>
  <c r="BZ6" i="4"/>
  <c r="BZ5" i="4"/>
  <c r="BZ4" i="4"/>
  <c r="BY6" i="4"/>
  <c r="BY5" i="4"/>
  <c r="BY3" i="4"/>
  <c r="BX3" i="4"/>
  <c r="BX6" i="4"/>
  <c r="BX5" i="4"/>
  <c r="BW5" i="4"/>
  <c r="BW3" i="4"/>
  <c r="BW6" i="4"/>
  <c r="BV6" i="4"/>
  <c r="BV3" i="4"/>
  <c r="BV5" i="4"/>
  <c r="BS6" i="4"/>
  <c r="BS3" i="4"/>
  <c r="BR4" i="4"/>
  <c r="BS5" i="4"/>
  <c r="BR3" i="4"/>
  <c r="BR5" i="4"/>
  <c r="BQ3" i="4"/>
  <c r="BQ5" i="4"/>
  <c r="BQ4" i="4"/>
  <c r="BO5" i="4"/>
  <c r="BO6" i="4"/>
  <c r="BO3" i="4"/>
  <c r="BL3" i="4"/>
  <c r="BL6" i="4"/>
  <c r="BL5" i="4"/>
  <c r="BK5" i="4"/>
  <c r="BK3" i="4"/>
  <c r="BK6" i="4"/>
  <c r="AP3" i="4"/>
  <c r="AP6" i="4"/>
  <c r="AP4" i="4"/>
  <c r="AN3" i="4"/>
  <c r="AM4" i="4"/>
  <c r="AM6" i="4"/>
  <c r="AM5" i="4"/>
  <c r="AL5" i="4"/>
  <c r="AL6" i="4"/>
  <c r="AJ3" i="4"/>
  <c r="AJ6" i="4"/>
  <c r="AJ5" i="4"/>
  <c r="AI3" i="4"/>
  <c r="AI6" i="4"/>
  <c r="AI5" i="4"/>
  <c r="AH3" i="4"/>
  <c r="AH4" i="4"/>
  <c r="AH6" i="4"/>
  <c r="AG3" i="4"/>
  <c r="AG6" i="4"/>
  <c r="AG5" i="4"/>
  <c r="AF3" i="4"/>
  <c r="AF6" i="4"/>
  <c r="AE3" i="4"/>
  <c r="AF5" i="4"/>
  <c r="AE5" i="4"/>
  <c r="AD3" i="4"/>
  <c r="AE6" i="4"/>
  <c r="AD6" i="4"/>
  <c r="AD4" i="4"/>
  <c r="AC6" i="4"/>
  <c r="AC3" i="4"/>
  <c r="AC5" i="4"/>
  <c r="H4" i="4"/>
  <c r="AA6" i="4"/>
  <c r="AA3" i="4"/>
  <c r="G6" i="4"/>
  <c r="AA4" i="4"/>
  <c r="H3" i="4"/>
  <c r="H6" i="4"/>
  <c r="G4" i="4"/>
  <c r="G3" i="4"/>
  <c r="U3" i="4"/>
  <c r="U5" i="4"/>
  <c r="U6" i="4"/>
  <c r="U4" i="4"/>
  <c r="T6" i="4"/>
  <c r="T5" i="4"/>
  <c r="T4" i="4"/>
  <c r="S5" i="4"/>
  <c r="R5" i="4" s="1"/>
  <c r="S6" i="4"/>
  <c r="R6" i="4" s="1"/>
  <c r="S3" i="4"/>
  <c r="N5" i="4"/>
  <c r="N3" i="4"/>
  <c r="N6" i="4"/>
  <c r="J3" i="4"/>
  <c r="J5" i="4"/>
  <c r="J6" i="4"/>
  <c r="D3" i="4"/>
  <c r="D5" i="4"/>
  <c r="D6" i="4"/>
  <c r="E5" i="4"/>
  <c r="E6" i="4"/>
  <c r="E3" i="4"/>
</calcChain>
</file>

<file path=xl/sharedStrings.xml><?xml version="1.0" encoding="utf-8"?>
<sst xmlns="http://schemas.openxmlformats.org/spreadsheetml/2006/main" count="3168" uniqueCount="892">
  <si>
    <t>CRAID</t>
  </si>
  <si>
    <t>CRANO</t>
  </si>
  <si>
    <t>CRAEVENT</t>
  </si>
  <si>
    <t>CRADEG</t>
  </si>
  <si>
    <t>CRADAY</t>
  </si>
  <si>
    <t>CRADATE</t>
  </si>
  <si>
    <t>CRAHOLP</t>
  </si>
  <si>
    <t>CRAHOLS</t>
  </si>
  <si>
    <t>CRATIME</t>
  </si>
  <si>
    <t>CRAHOUR2</t>
  </si>
  <si>
    <t>CRAST</t>
  </si>
  <si>
    <t>CRASTTYP</t>
  </si>
  <si>
    <t>CRADIST</t>
  </si>
  <si>
    <t>CRADIRN</t>
  </si>
  <si>
    <t>CRAIDOB</t>
  </si>
  <si>
    <t>CRAIDTYP</t>
  </si>
  <si>
    <t>CRATOWN</t>
  </si>
  <si>
    <t>CRAROUTE</t>
  </si>
  <si>
    <t>CRAROAD</t>
  </si>
  <si>
    <t>CRALGA</t>
  </si>
  <si>
    <t>CRAREGN</t>
  </si>
  <si>
    <t>XCOORD</t>
  </si>
  <si>
    <t>YCOORD</t>
  </si>
  <si>
    <t>CRAGEO</t>
  </si>
  <si>
    <t>CRALOC</t>
  </si>
  <si>
    <t>CRAALIGN</t>
  </si>
  <si>
    <t>CRAPERM</t>
  </si>
  <si>
    <t>CRAHAZ</t>
  </si>
  <si>
    <t>CRATEMP</t>
  </si>
  <si>
    <t>CRASTRLT</t>
  </si>
  <si>
    <t>CRASURF</t>
  </si>
  <si>
    <t>CRASFCND</t>
  </si>
  <si>
    <t>CRAWTHR</t>
  </si>
  <si>
    <t>CRANATLT</t>
  </si>
  <si>
    <t>CRASIGOP</t>
  </si>
  <si>
    <t>CRAOTC</t>
  </si>
  <si>
    <t>CRASPEED</t>
  </si>
  <si>
    <t>CRASCHTT</t>
  </si>
  <si>
    <t>CRARUM</t>
  </si>
  <si>
    <t>CRADCA</t>
  </si>
  <si>
    <t>CRADCASU</t>
  </si>
  <si>
    <t>CRAIMP1</t>
  </si>
  <si>
    <t>CRACAR</t>
  </si>
  <si>
    <t>CRALGTTK</t>
  </si>
  <si>
    <t>CRAHEVTK</t>
  </si>
  <si>
    <t>CRARIGTK</t>
  </si>
  <si>
    <t>CRAARTTK</t>
  </si>
  <si>
    <t>CRABUS</t>
  </si>
  <si>
    <t>CRAHBUS</t>
  </si>
  <si>
    <t>CRAEMERG</t>
  </si>
  <si>
    <t>CRAMC</t>
  </si>
  <si>
    <t>CRAPC</t>
  </si>
  <si>
    <t>CRAPED</t>
  </si>
  <si>
    <t>CRATUS</t>
  </si>
  <si>
    <t>CRAKILL</t>
  </si>
  <si>
    <t>CRAINJ</t>
  </si>
  <si>
    <t>PEDESTK</t>
  </si>
  <si>
    <t>PEDESTI</t>
  </si>
  <si>
    <t>PCK</t>
  </si>
  <si>
    <t>PCI</t>
  </si>
  <si>
    <t>MCK</t>
  </si>
  <si>
    <t>MCI</t>
  </si>
  <si>
    <t>CRAEXSPD</t>
  </si>
  <si>
    <t>CRAFATIG</t>
  </si>
  <si>
    <t>TUNO1</t>
  </si>
  <si>
    <t>TUID1</t>
  </si>
  <si>
    <t>TUTYPE1</t>
  </si>
  <si>
    <t>TUFUNC1</t>
  </si>
  <si>
    <t>TUTYPEG1</t>
  </si>
  <si>
    <t>TUROLE1</t>
  </si>
  <si>
    <t>TUST1</t>
  </si>
  <si>
    <t>TUDIRN1</t>
  </si>
  <si>
    <t>TUSPEED1</t>
  </si>
  <si>
    <t>TUMAN1</t>
  </si>
  <si>
    <t>TUUNUS1</t>
  </si>
  <si>
    <t>TUEQUIP1</t>
  </si>
  <si>
    <t>TUOBJ11</t>
  </si>
  <si>
    <t>TUOBJ21</t>
  </si>
  <si>
    <t>TUOTHTU1</t>
  </si>
  <si>
    <t>TUOTFUN1</t>
  </si>
  <si>
    <t>TUTOWED1</t>
  </si>
  <si>
    <t>TUFIRE1</t>
  </si>
  <si>
    <t>TUTWING1</t>
  </si>
  <si>
    <t>TUOCCPS1</t>
  </si>
  <si>
    <t>TUAGE1</t>
  </si>
  <si>
    <t>TUSEX1</t>
  </si>
  <si>
    <t>TUPCODE1</t>
  </si>
  <si>
    <t>TUDISTR1</t>
  </si>
  <si>
    <t>TUERROR1</t>
  </si>
  <si>
    <t>TUEXSPD1</t>
  </si>
  <si>
    <t>TUFATIG1</t>
  </si>
  <si>
    <t>TUNO2</t>
  </si>
  <si>
    <t>TUID2</t>
  </si>
  <si>
    <t>TUTYPE2</t>
  </si>
  <si>
    <t>TUFUNC2</t>
  </si>
  <si>
    <t>TUTYPEG2</t>
  </si>
  <si>
    <t>TUROLE2</t>
  </si>
  <si>
    <t>TUST2</t>
  </si>
  <si>
    <t>TUDIRN2</t>
  </si>
  <si>
    <t>TUSPEED2</t>
  </si>
  <si>
    <t>TUMAN2</t>
  </si>
  <si>
    <t>TUUNUS2</t>
  </si>
  <si>
    <t>TUEQUIP2</t>
  </si>
  <si>
    <t>TUOBJ12</t>
  </si>
  <si>
    <t>TUOBJ22</t>
  </si>
  <si>
    <t>TUOTHTU2</t>
  </si>
  <si>
    <t>TUOTFUN2</t>
  </si>
  <si>
    <t>TUTOWED2</t>
  </si>
  <si>
    <t>TUFIRE2</t>
  </si>
  <si>
    <t>TUTWING2</t>
  </si>
  <si>
    <t>TUOCCPS2</t>
  </si>
  <si>
    <t>TUAGE2</t>
  </si>
  <si>
    <t>TUSEX2</t>
  </si>
  <si>
    <t>TUPCODE2</t>
  </si>
  <si>
    <t>TUDISTR2</t>
  </si>
  <si>
    <t>TUERROR2</t>
  </si>
  <si>
    <t>TUEXSPD2</t>
  </si>
  <si>
    <t>TUFATIG2</t>
  </si>
  <si>
    <t>TUNO3</t>
  </si>
  <si>
    <t>TUID3</t>
  </si>
  <si>
    <t>TUTYPE3</t>
  </si>
  <si>
    <t>TUFUNC3</t>
  </si>
  <si>
    <t>TUTYPEG3</t>
  </si>
  <si>
    <t>TUROLE3</t>
  </si>
  <si>
    <t>TUST3</t>
  </si>
  <si>
    <t>TUDIRN3</t>
  </si>
  <si>
    <t>TUSPEED3</t>
  </si>
  <si>
    <t>TUMAN3</t>
  </si>
  <si>
    <t>TUUNUS3</t>
  </si>
  <si>
    <t>TUEQUIP3</t>
  </si>
  <si>
    <t>TUOBJ13</t>
  </si>
  <si>
    <t>TUOBJ23</t>
  </si>
  <si>
    <t>TUOTHTU3</t>
  </si>
  <si>
    <t>TUOTFUN3</t>
  </si>
  <si>
    <t>TUTOWED3</t>
  </si>
  <si>
    <t>TUFIRE3</t>
  </si>
  <si>
    <t>TUTWING3</t>
  </si>
  <si>
    <t>TUOCCPS3</t>
  </si>
  <si>
    <t>TUAGE3</t>
  </si>
  <si>
    <t>TUSEX3</t>
  </si>
  <si>
    <t>TUPCODE3</t>
  </si>
  <si>
    <t>TUDISTR3</t>
  </si>
  <si>
    <t>TUERROR3</t>
  </si>
  <si>
    <t>TUEXSPD3</t>
  </si>
  <si>
    <t>TUFATIG3</t>
  </si>
  <si>
    <t>TUNO4</t>
  </si>
  <si>
    <t>TUID4</t>
  </si>
  <si>
    <t>TUTYPE4</t>
  </si>
  <si>
    <t>TUFUNC4</t>
  </si>
  <si>
    <t>TUTYPEG4</t>
  </si>
  <si>
    <t>TUROLE4</t>
  </si>
  <si>
    <t>TUST4</t>
  </si>
  <si>
    <t>TUDIRN4</t>
  </si>
  <si>
    <t>TUSPEED4</t>
  </si>
  <si>
    <t>TUMAN4</t>
  </si>
  <si>
    <t>TUUNUS4</t>
  </si>
  <si>
    <t>TUEQUIP4</t>
  </si>
  <si>
    <t>TUOBJ14</t>
  </si>
  <si>
    <t>TUOBJ24</t>
  </si>
  <si>
    <t>TUOTHTU4</t>
  </si>
  <si>
    <t>TUOTFUN4</t>
  </si>
  <si>
    <t>TUTOWED4</t>
  </si>
  <si>
    <t>TUFIRE4</t>
  </si>
  <si>
    <t>TUTWING4</t>
  </si>
  <si>
    <t>TUOCCPS4</t>
  </si>
  <si>
    <t>TUAGE4</t>
  </si>
  <si>
    <t>TUSEX4</t>
  </si>
  <si>
    <t>TUPCODE4</t>
  </si>
  <si>
    <t>TUDISTR4</t>
  </si>
  <si>
    <t>TUERROR4</t>
  </si>
  <si>
    <t>TUEXSPD4</t>
  </si>
  <si>
    <t>TUFATIG4</t>
  </si>
  <si>
    <t xml:space="preserve">        DEGREE OF CRASH</t>
  </si>
  <si>
    <t>Fatal</t>
  </si>
  <si>
    <t>Injury</t>
  </si>
  <si>
    <t>Non-casualty (towaway)</t>
  </si>
  <si>
    <t>HWY</t>
  </si>
  <si>
    <t>ST</t>
  </si>
  <si>
    <t>MUSWELLBROOK</t>
  </si>
  <si>
    <t>R</t>
  </si>
  <si>
    <t>L</t>
  </si>
  <si>
    <t>DR</t>
  </si>
  <si>
    <t>150.888308</t>
  </si>
  <si>
    <t>-32.269718</t>
  </si>
  <si>
    <t>1550</t>
  </si>
  <si>
    <t>Crash_ID</t>
  </si>
  <si>
    <t>Crash_No</t>
  </si>
  <si>
    <t>Degree Of Crash</t>
  </si>
  <si>
    <t>DAY OF WEEK</t>
  </si>
  <si>
    <t>Sunday</t>
  </si>
  <si>
    <t>Monday</t>
  </si>
  <si>
    <t>Tuesday</t>
  </si>
  <si>
    <t>Wednesday</t>
  </si>
  <si>
    <t>Thursday</t>
  </si>
  <si>
    <t>Friday</t>
  </si>
  <si>
    <t>Saturday</t>
  </si>
  <si>
    <t>Day Of Week</t>
  </si>
  <si>
    <t>New year period</t>
  </si>
  <si>
    <t>Australia Day period</t>
  </si>
  <si>
    <t>Easter period</t>
  </si>
  <si>
    <t>Anzac day period</t>
  </si>
  <si>
    <t>Labour Day period</t>
  </si>
  <si>
    <t>Christmas period</t>
  </si>
  <si>
    <t>January school holidays</t>
  </si>
  <si>
    <t>End term 1</t>
  </si>
  <si>
    <t>End term 2</t>
  </si>
  <si>
    <t>End term 3</t>
  </si>
  <si>
    <t>December school holidays</t>
  </si>
  <si>
    <t>Weekday</t>
  </si>
  <si>
    <t>Weekend</t>
  </si>
  <si>
    <t>School day</t>
  </si>
  <si>
    <t>Weekend during school term</t>
  </si>
  <si>
    <t>Public Holidays</t>
  </si>
  <si>
    <t>School holidays</t>
  </si>
  <si>
    <t>TWO-HOURLY INTERVALS</t>
  </si>
  <si>
    <t>00:01 - 01:59</t>
  </si>
  <si>
    <t>02:00 - 03:59</t>
  </si>
  <si>
    <t>04:00 - 05:59</t>
  </si>
  <si>
    <t>06:00 - 07:59</t>
  </si>
  <si>
    <t>08:00 - 09:59</t>
  </si>
  <si>
    <t>10:00 - 11:59</t>
  </si>
  <si>
    <t>12:00 - 13:59</t>
  </si>
  <si>
    <t>14:00 - 15:59</t>
  </si>
  <si>
    <t>16:00 - 17:59</t>
  </si>
  <si>
    <t>18:00 - 19:59</t>
  </si>
  <si>
    <t>20:00 - 21:59</t>
  </si>
  <si>
    <t>22:00 - Midnight</t>
  </si>
  <si>
    <t>Unknown</t>
  </si>
  <si>
    <t>Two-hourly Intervals</t>
  </si>
  <si>
    <t>99+ km</t>
  </si>
  <si>
    <t>Distance</t>
  </si>
  <si>
    <t>DIRECTION</t>
  </si>
  <si>
    <t>On the spot</t>
  </si>
  <si>
    <t>North</t>
  </si>
  <si>
    <t>South</t>
  </si>
  <si>
    <t>East</t>
  </si>
  <si>
    <t>West</t>
  </si>
  <si>
    <t>Direction</t>
  </si>
  <si>
    <t>Easting</t>
  </si>
  <si>
    <t>Northing</t>
  </si>
  <si>
    <t>Freeway/Motorway</t>
  </si>
  <si>
    <t>State Highway</t>
  </si>
  <si>
    <t>Other classified road</t>
  </si>
  <si>
    <t>Unclassified road</t>
  </si>
  <si>
    <t>Road Classification</t>
  </si>
  <si>
    <t>Muswellbrook</t>
  </si>
  <si>
    <t>LGA</t>
  </si>
  <si>
    <t>Sydney</t>
  </si>
  <si>
    <t>Hunter</t>
  </si>
  <si>
    <t>Illawarra</t>
  </si>
  <si>
    <t>North Coast</t>
  </si>
  <si>
    <t>New England</t>
  </si>
  <si>
    <t>Orana</t>
  </si>
  <si>
    <t>Central Western</t>
  </si>
  <si>
    <t>South Eastern</t>
  </si>
  <si>
    <t>Riverina</t>
  </si>
  <si>
    <t>Murray</t>
  </si>
  <si>
    <t>Far Western</t>
  </si>
  <si>
    <t>State Region</t>
  </si>
  <si>
    <t>Actual</t>
  </si>
  <si>
    <t>Estimated</t>
  </si>
  <si>
    <t>Allocated to LGA</t>
  </si>
  <si>
    <t>Geocoding Precision</t>
  </si>
  <si>
    <t>X-Intersection</t>
  </si>
  <si>
    <t>Y-Junction</t>
  </si>
  <si>
    <t>T-Junction</t>
  </si>
  <si>
    <t>Multiple Inter.</t>
  </si>
  <si>
    <t>Roundabout</t>
  </si>
  <si>
    <t>L-Junction</t>
  </si>
  <si>
    <t>1-Way street</t>
  </si>
  <si>
    <t>2-Way undivided</t>
  </si>
  <si>
    <t>Divided road</t>
  </si>
  <si>
    <t>Single lmtd access</t>
  </si>
  <si>
    <t>Dual freeway</t>
  </si>
  <si>
    <t>Other</t>
  </si>
  <si>
    <t>Type of Location</t>
  </si>
  <si>
    <t>Straight</t>
  </si>
  <si>
    <t>Curved</t>
  </si>
  <si>
    <t>Alignment</t>
  </si>
  <si>
    <t>Narrow roadway</t>
  </si>
  <si>
    <t>Narrow/1-lane bridge</t>
  </si>
  <si>
    <t>Low clr o'head brdge</t>
  </si>
  <si>
    <t>Other bridge</t>
  </si>
  <si>
    <t>Causeway</t>
  </si>
  <si>
    <t>Floodway/dip</t>
  </si>
  <si>
    <t>Ditch/drain/culvert</t>
  </si>
  <si>
    <t>Embankment/cutting</t>
  </si>
  <si>
    <t>Underpass/tunnel</t>
  </si>
  <si>
    <t>Railway level x</t>
  </si>
  <si>
    <t>Steep grade</t>
  </si>
  <si>
    <t>Crest</t>
  </si>
  <si>
    <t>Spd hump/slow pt/chc</t>
  </si>
  <si>
    <t>Foot/cycle pth/natur</t>
  </si>
  <si>
    <t>Driveway/entrance</t>
  </si>
  <si>
    <t>Loading bay</t>
  </si>
  <si>
    <t>Stock grid/gate/cros</t>
  </si>
  <si>
    <t>B'down lane/rd shldr</t>
  </si>
  <si>
    <t>Climb/merge lane</t>
  </si>
  <si>
    <t>Bus/transit lane</t>
  </si>
  <si>
    <t>Bus stop</t>
  </si>
  <si>
    <t>Double centre lines</t>
  </si>
  <si>
    <t>Mid-blk median openg</t>
  </si>
  <si>
    <t>Freeway ramp/access</t>
  </si>
  <si>
    <t>Other perm feature</t>
  </si>
  <si>
    <t>Permanent Feature</t>
  </si>
  <si>
    <t>Loose gravel, sealed</t>
  </si>
  <si>
    <t>Loose gravel shldr</t>
  </si>
  <si>
    <t>Potholes/corrg/rough</t>
  </si>
  <si>
    <t>Slippery surface</t>
  </si>
  <si>
    <t>Flooded/submerged</t>
  </si>
  <si>
    <t>Other hazardous feat</t>
  </si>
  <si>
    <t>Hazardous Feature</t>
  </si>
  <si>
    <t>Roadwks/detour/dvrsn</t>
  </si>
  <si>
    <t>Previous crash</t>
  </si>
  <si>
    <t>Roadblock/RBT/radar</t>
  </si>
  <si>
    <t>Thick raised dust</t>
  </si>
  <si>
    <t>Other temp feature</t>
  </si>
  <si>
    <t>Temporary Feature</t>
  </si>
  <si>
    <t>Police Pursuit</t>
  </si>
  <si>
    <t>On</t>
  </si>
  <si>
    <t>Off</t>
  </si>
  <si>
    <t>Nil</t>
  </si>
  <si>
    <t>Street Lighting</t>
  </si>
  <si>
    <t>Sealed</t>
  </si>
  <si>
    <t>Unsealed</t>
  </si>
  <si>
    <t>Road Surface</t>
  </si>
  <si>
    <t>Wet</t>
  </si>
  <si>
    <t>Dry</t>
  </si>
  <si>
    <t>Snow or ice</t>
  </si>
  <si>
    <t>Surface Condition</t>
  </si>
  <si>
    <t>Fine</t>
  </si>
  <si>
    <t>Raining</t>
  </si>
  <si>
    <t>Overcast</t>
  </si>
  <si>
    <t>Fog or mist</t>
  </si>
  <si>
    <t>Snowing</t>
  </si>
  <si>
    <t>Weather</t>
  </si>
  <si>
    <t>Dawn</t>
  </si>
  <si>
    <t>Daylight</t>
  </si>
  <si>
    <t>Dusk</t>
  </si>
  <si>
    <t>Darkness</t>
  </si>
  <si>
    <t>Natural Lighting</t>
  </si>
  <si>
    <t>Signals Operation</t>
  </si>
  <si>
    <t>Ped crossing</t>
  </si>
  <si>
    <t>Stop sign</t>
  </si>
  <si>
    <t>Give way sign</t>
  </si>
  <si>
    <t>Police</t>
  </si>
  <si>
    <t>No right turn</t>
  </si>
  <si>
    <t>No left turn</t>
  </si>
  <si>
    <t>No U turn</t>
  </si>
  <si>
    <t>No entry/wrong way</t>
  </si>
  <si>
    <t>Rail X flashing sigs</t>
  </si>
  <si>
    <t>Rail X stop sign</t>
  </si>
  <si>
    <t>Rail X no sign</t>
  </si>
  <si>
    <t>Road/rail worker</t>
  </si>
  <si>
    <t>Other traf. control</t>
  </si>
  <si>
    <t>No traffic controls</t>
  </si>
  <si>
    <t>Other Traffic Control</t>
  </si>
  <si>
    <t>Yes</t>
  </si>
  <si>
    <t xml:space="preserve">No </t>
  </si>
  <si>
    <t>School Travel Time</t>
  </si>
  <si>
    <t>Ped nearside</t>
  </si>
  <si>
    <t>Ped emerging</t>
  </si>
  <si>
    <t>Ped far side</t>
  </si>
  <si>
    <t>Ped on carriageway</t>
  </si>
  <si>
    <t>Ped walk with</t>
  </si>
  <si>
    <t>Ped walk against</t>
  </si>
  <si>
    <t>Ped on footpath</t>
  </si>
  <si>
    <t>Driveway</t>
  </si>
  <si>
    <t>Ped other</t>
  </si>
  <si>
    <t>Cross traffic</t>
  </si>
  <si>
    <t>Right far</t>
  </si>
  <si>
    <t>Left far</t>
  </si>
  <si>
    <t>Right near</t>
  </si>
  <si>
    <t>2 right turning</t>
  </si>
  <si>
    <t>Right/left far</t>
  </si>
  <si>
    <t>Left near</t>
  </si>
  <si>
    <t>Left/right far</t>
  </si>
  <si>
    <t>2 left turning</t>
  </si>
  <si>
    <t>Other adjacent</t>
  </si>
  <si>
    <t>Head on</t>
  </si>
  <si>
    <t>Right through</t>
  </si>
  <si>
    <t>Left through</t>
  </si>
  <si>
    <t>Right/left</t>
  </si>
  <si>
    <t>Right/right</t>
  </si>
  <si>
    <t>Left/left</t>
  </si>
  <si>
    <t>Other opposing</t>
  </si>
  <si>
    <t>Rear end</t>
  </si>
  <si>
    <t>Left rear</t>
  </si>
  <si>
    <t>Right rear</t>
  </si>
  <si>
    <t>Lane sideswipe</t>
  </si>
  <si>
    <t>Lane change right</t>
  </si>
  <si>
    <t>Lane change left</t>
  </si>
  <si>
    <t>Right turn sideswipe</t>
  </si>
  <si>
    <t>Left turn sideswipe</t>
  </si>
  <si>
    <t>Other same direction</t>
  </si>
  <si>
    <t>U turn</t>
  </si>
  <si>
    <t>U turn into object</t>
  </si>
  <si>
    <t>Leaving parking</t>
  </si>
  <si>
    <t>Entering parking</t>
  </si>
  <si>
    <t>Parking vehicles</t>
  </si>
  <si>
    <t>Reversing</t>
  </si>
  <si>
    <t>Reversing into obj</t>
  </si>
  <si>
    <t>Emerging from drive</t>
  </si>
  <si>
    <t>From footpath</t>
  </si>
  <si>
    <t>Other manoeuvring</t>
  </si>
  <si>
    <t>Head on (overtake)</t>
  </si>
  <si>
    <t>Out of control otake</t>
  </si>
  <si>
    <t>Pulling out</t>
  </si>
  <si>
    <t>Overtake turning</t>
  </si>
  <si>
    <t>Cutting in</t>
  </si>
  <si>
    <t>Pulling out rear end</t>
  </si>
  <si>
    <t>Other overtaking</t>
  </si>
  <si>
    <t>Parked</t>
  </si>
  <si>
    <t>Double parked</t>
  </si>
  <si>
    <t>Accident</t>
  </si>
  <si>
    <t>Vehicle door</t>
  </si>
  <si>
    <t>Perm obstruction</t>
  </si>
  <si>
    <t>Temp roadworks</t>
  </si>
  <si>
    <t>Object on road</t>
  </si>
  <si>
    <t>Struck animal</t>
  </si>
  <si>
    <t>Other on path</t>
  </si>
  <si>
    <t>Off road to left</t>
  </si>
  <si>
    <t>Off rd left =&gt; obj</t>
  </si>
  <si>
    <t>Off road to right</t>
  </si>
  <si>
    <t>Off rd rght =&gt; obj</t>
  </si>
  <si>
    <t>On road-out of cont.</t>
  </si>
  <si>
    <t>Off end of road</t>
  </si>
  <si>
    <t>Other straight</t>
  </si>
  <si>
    <t>Off left/right bend</t>
  </si>
  <si>
    <t>Off left/rt bnd=&gt;obj</t>
  </si>
  <si>
    <t>Off right/right bend</t>
  </si>
  <si>
    <t>Off rt/rt bnd=&gt;obj</t>
  </si>
  <si>
    <t>Off right/left bend</t>
  </si>
  <si>
    <t>Off rt/lft bnd=&gt;obj</t>
  </si>
  <si>
    <t>Off left/left bend</t>
  </si>
  <si>
    <t>Off lft/lft bnd=&gt;obj</t>
  </si>
  <si>
    <t>Out of cont on bend</t>
  </si>
  <si>
    <t>Other curve</t>
  </si>
  <si>
    <t>Fell in/from vehicle</t>
  </si>
  <si>
    <t>Object struck veh</t>
  </si>
  <si>
    <t>Struck train</t>
  </si>
  <si>
    <t>Pkd veh runaway=&gt;obj</t>
  </si>
  <si>
    <t>Pkd veh runaway=&gt;veh</t>
  </si>
  <si>
    <t>Alighting/boarding</t>
  </si>
  <si>
    <t>DCA</t>
  </si>
  <si>
    <t>Ped - other</t>
  </si>
  <si>
    <t>Ped - Near side</t>
  </si>
  <si>
    <t>Ped - emerging</t>
  </si>
  <si>
    <t>Ped - Far side</t>
  </si>
  <si>
    <t>Ped - On carriageway</t>
  </si>
  <si>
    <t>Ped - Walking with traffic</t>
  </si>
  <si>
    <t>Ped - Facing traffic</t>
  </si>
  <si>
    <t>Ped - driveway</t>
  </si>
  <si>
    <t>Ped - On footway/median</t>
  </si>
  <si>
    <t>Adj - other</t>
  </si>
  <si>
    <t>Adj - Cross traffic</t>
  </si>
  <si>
    <t>Adj - Right-thru from left</t>
  </si>
  <si>
    <t>Adj - Left-thru from left</t>
  </si>
  <si>
    <t>Adj - Right-thru from right</t>
  </si>
  <si>
    <t>Adj - Two right turning</t>
  </si>
  <si>
    <t>Adj - Right-left from right</t>
  </si>
  <si>
    <t>Adj - Left-thru from right</t>
  </si>
  <si>
    <t>Adj - Right-left from left</t>
  </si>
  <si>
    <t>Adj - Two left turning</t>
  </si>
  <si>
    <t>Opp - other</t>
  </si>
  <si>
    <t>Opp - Head on</t>
  </si>
  <si>
    <t>Opp - Right-thru</t>
  </si>
  <si>
    <t>Opp - Right-left</t>
  </si>
  <si>
    <t>Opp - Right-right</t>
  </si>
  <si>
    <t>Opp - Left-thru</t>
  </si>
  <si>
    <t>Opp - Left-left</t>
  </si>
  <si>
    <t>Opp - U-turn</t>
  </si>
  <si>
    <t>Same - other</t>
  </si>
  <si>
    <t>Same - Rear end</t>
  </si>
  <si>
    <t>Same - Rear left</t>
  </si>
  <si>
    <t>Same - Rear right</t>
  </si>
  <si>
    <t>Same - U-turn</t>
  </si>
  <si>
    <t>Same - Lane side swipe</t>
  </si>
  <si>
    <t>Same - Lane change right</t>
  </si>
  <si>
    <t>Same - Lane change left</t>
  </si>
  <si>
    <t>Same - Rgt turn side swipe</t>
  </si>
  <si>
    <t>Same - Left turn side swipe</t>
  </si>
  <si>
    <t>Manov - other</t>
  </si>
  <si>
    <t>Manov - Leaving parking</t>
  </si>
  <si>
    <t>Manov - Entering parking veh</t>
  </si>
  <si>
    <t>Manov - Parking-parked vehicle</t>
  </si>
  <si>
    <t>Manov - Reverse in traffic</t>
  </si>
  <si>
    <t>Manov - Reverse into fixed obj</t>
  </si>
  <si>
    <t>Manov - Emerging from driveway</t>
  </si>
  <si>
    <t>Manov - From footway</t>
  </si>
  <si>
    <t>Manov - U-turn into fixed obje</t>
  </si>
  <si>
    <t>Ovtak - other</t>
  </si>
  <si>
    <t>Ovtak - Head on</t>
  </si>
  <si>
    <t>Ovtak - Out of control</t>
  </si>
  <si>
    <t>Ovtak- Pulling out</t>
  </si>
  <si>
    <t>Ovtak - Cutting in</t>
  </si>
  <si>
    <t>Ovtak - Pulling out rear end</t>
  </si>
  <si>
    <t>Ovtak - Overtaking right turn</t>
  </si>
  <si>
    <t>On path - Other</t>
  </si>
  <si>
    <t>On path - Parked</t>
  </si>
  <si>
    <t>On path - Double parked</t>
  </si>
  <si>
    <t>On path - Previous accident</t>
  </si>
  <si>
    <t>On path - Vehicle door</t>
  </si>
  <si>
    <t>On path - Hit obstruction</t>
  </si>
  <si>
    <t>On path - Hit temp roadwork</t>
  </si>
  <si>
    <t>On path - Hit temp object</t>
  </si>
  <si>
    <t>On path - Hit animal</t>
  </si>
  <si>
    <t>On path - Load hit vehicle</t>
  </si>
  <si>
    <t>Off carriageway to left</t>
  </si>
  <si>
    <t>Off carriageway to right</t>
  </si>
  <si>
    <t>Left off cway into object</t>
  </si>
  <si>
    <t>Right off cway into obj</t>
  </si>
  <si>
    <t>Out of control on cway</t>
  </si>
  <si>
    <t>Left turn</t>
  </si>
  <si>
    <t>Right turn</t>
  </si>
  <si>
    <t>Mounts traffic island</t>
  </si>
  <si>
    <t>Off end cway or T junct</t>
  </si>
  <si>
    <t>Other on curve</t>
  </si>
  <si>
    <t>Off cway right bend</t>
  </si>
  <si>
    <t>Off cway left bend</t>
  </si>
  <si>
    <t>Off right bend into obj</t>
  </si>
  <si>
    <t>Off left bend into obj</t>
  </si>
  <si>
    <t>Out of control on bend</t>
  </si>
  <si>
    <t>Miscellaneous other</t>
  </si>
  <si>
    <t>Boarding/alighting</t>
  </si>
  <si>
    <t>Hit train/aeroplane</t>
  </si>
  <si>
    <t>Parked vehicle ran away</t>
  </si>
  <si>
    <t>Vehicle movements unknown</t>
  </si>
  <si>
    <t>Right angle</t>
  </si>
  <si>
    <t>Other angle</t>
  </si>
  <si>
    <t>Vehicle-object</t>
  </si>
  <si>
    <t>Vehicle-pedestrian</t>
  </si>
  <si>
    <t>Vehicle-animal</t>
  </si>
  <si>
    <t>Vehicle-train</t>
  </si>
  <si>
    <t>Rollover</t>
  </si>
  <si>
    <t>Person-object</t>
  </si>
  <si>
    <t>First Impact Type</t>
  </si>
  <si>
    <t>No or unknown</t>
  </si>
  <si>
    <t>Speeding involved in crash</t>
  </si>
  <si>
    <t>Fatigue involved in crash</t>
  </si>
  <si>
    <t>Car (sedan/hatch)</t>
  </si>
  <si>
    <t>Station wagon</t>
  </si>
  <si>
    <t>Utility</t>
  </si>
  <si>
    <t>Panel van</t>
  </si>
  <si>
    <t>Passenger van</t>
  </si>
  <si>
    <t>4 Wheel drive</t>
  </si>
  <si>
    <t>Road train</t>
  </si>
  <si>
    <t>B-double</t>
  </si>
  <si>
    <t>Light truck</t>
  </si>
  <si>
    <t>Large rigid</t>
  </si>
  <si>
    <t>Rigid tanker</t>
  </si>
  <si>
    <t>Artic tanker</t>
  </si>
  <si>
    <t>Semi-trailer</t>
  </si>
  <si>
    <t>STA bus</t>
  </si>
  <si>
    <t>Coach</t>
  </si>
  <si>
    <t>Other bus</t>
  </si>
  <si>
    <t>Self prop plant</t>
  </si>
  <si>
    <t>Mot. wheelchair</t>
  </si>
  <si>
    <t>Tractor</t>
  </si>
  <si>
    <t>Other mot. veh.</t>
  </si>
  <si>
    <t>Motorcycle</t>
  </si>
  <si>
    <t>MC &amp; sidecar</t>
  </si>
  <si>
    <t>Motor scooter</t>
  </si>
  <si>
    <t>Mini-bike</t>
  </si>
  <si>
    <t>Moped</t>
  </si>
  <si>
    <t>Special mobility veh</t>
  </si>
  <si>
    <t>Pedal cycle</t>
  </si>
  <si>
    <t>Box trailer</t>
  </si>
  <si>
    <t>Boat trailer</t>
  </si>
  <si>
    <t>Horse float</t>
  </si>
  <si>
    <t>Other small trailer</t>
  </si>
  <si>
    <t>Large trailer</t>
  </si>
  <si>
    <t>Caravan</t>
  </si>
  <si>
    <t>Detached trailer from semi</t>
  </si>
  <si>
    <t>Ag implement</t>
  </si>
  <si>
    <t>Ridden animal</t>
  </si>
  <si>
    <t>Animal drawn veh</t>
  </si>
  <si>
    <t>Train</t>
  </si>
  <si>
    <t>Aeroplane</t>
  </si>
  <si>
    <t>Tram</t>
  </si>
  <si>
    <t>Pedestrian</t>
  </si>
  <si>
    <t>Ped in toy vehicle</t>
  </si>
  <si>
    <t>No such T.U.</t>
  </si>
  <si>
    <t>Unknown type</t>
  </si>
  <si>
    <t>Taxi-cab</t>
  </si>
  <si>
    <t>Ambulance</t>
  </si>
  <si>
    <t>Fire brigade / bushfire brigade</t>
  </si>
  <si>
    <t>Other emergency vehicle</t>
  </si>
  <si>
    <t>Tow truck</t>
  </si>
  <si>
    <t>Mobile vending vehicle</t>
  </si>
  <si>
    <t>Car</t>
  </si>
  <si>
    <t>Heavy Rigid truck</t>
  </si>
  <si>
    <t>Articulated truck</t>
  </si>
  <si>
    <t>Bus</t>
  </si>
  <si>
    <t>Other motor vehicle</t>
  </si>
  <si>
    <t>Non-Motor. vehicle</t>
  </si>
  <si>
    <t>Other or unknown</t>
  </si>
  <si>
    <t>Key traffic unit</t>
  </si>
  <si>
    <t>Other traffic unit</t>
  </si>
  <si>
    <t>Traffic unit not in 1st impact</t>
  </si>
  <si>
    <t>Street of Crash</t>
  </si>
  <si>
    <t>In I.D. Feature</t>
  </si>
  <si>
    <t>Excessive</t>
  </si>
  <si>
    <t>Stationary</t>
  </si>
  <si>
    <t>Parked loading</t>
  </si>
  <si>
    <t>Broken down</t>
  </si>
  <si>
    <t>Parked footpath</t>
  </si>
  <si>
    <t>Parked other</t>
  </si>
  <si>
    <t>Proceed in lane</t>
  </si>
  <si>
    <t>Veering right</t>
  </si>
  <si>
    <t>Veering left</t>
  </si>
  <si>
    <t>Merging</t>
  </si>
  <si>
    <t>Pullout opposite</t>
  </si>
  <si>
    <t>Incorrect side</t>
  </si>
  <si>
    <t>Cutting back</t>
  </si>
  <si>
    <t>Turn right</t>
  </si>
  <si>
    <t>Turn left</t>
  </si>
  <si>
    <t>Wait turn right</t>
  </si>
  <si>
    <t>Wait turn left</t>
  </si>
  <si>
    <t>Perform U-turn</t>
  </si>
  <si>
    <t>Forward from drive</t>
  </si>
  <si>
    <t>Reverse from drive</t>
  </si>
  <si>
    <t>Along footpath</t>
  </si>
  <si>
    <t>Other forward</t>
  </si>
  <si>
    <t>Reverse in lane</t>
  </si>
  <si>
    <t>Reverse parking</t>
  </si>
  <si>
    <t>Other reversing</t>
  </si>
  <si>
    <t>Walk across c'way</t>
  </si>
  <si>
    <t>Run across c'way</t>
  </si>
  <si>
    <t>Stand on carriageway</t>
  </si>
  <si>
    <t>Lie/sit on c'way</t>
  </si>
  <si>
    <t>Work on carriageway</t>
  </si>
  <si>
    <t>Work on vehicle</t>
  </si>
  <si>
    <t>Play on carriageway</t>
  </si>
  <si>
    <t>In/on toy vehicle</t>
  </si>
  <si>
    <t>Walk with traffic</t>
  </si>
  <si>
    <t>Walk against traffic</t>
  </si>
  <si>
    <t>Step off/onto kerb</t>
  </si>
  <si>
    <t>Step off/onto median</t>
  </si>
  <si>
    <t>Ped not on c'way</t>
  </si>
  <si>
    <t>Riding skateboard/roller skates</t>
  </si>
  <si>
    <t>Jogging</t>
  </si>
  <si>
    <t>With traf, not edge</t>
  </si>
  <si>
    <t>Agnst traf, not edge</t>
  </si>
  <si>
    <t>Other ped manoeuvre</t>
  </si>
  <si>
    <t>Other manoeuvre</t>
  </si>
  <si>
    <t>Jack-knifing</t>
  </si>
  <si>
    <t>Skidding/sliding</t>
  </si>
  <si>
    <t>Swaying</t>
  </si>
  <si>
    <t>Slipping, pkd/stat</t>
  </si>
  <si>
    <t>Door open, pkd/stat</t>
  </si>
  <si>
    <t>Dangerously parked</t>
  </si>
  <si>
    <t>Oth unusual veh fact</t>
  </si>
  <si>
    <t>Brake failure/fault</t>
  </si>
  <si>
    <t>Steering fail/fault</t>
  </si>
  <si>
    <t>Tyre failure/fault</t>
  </si>
  <si>
    <t>Tyre tread smooth</t>
  </si>
  <si>
    <t>Wheel/susp fail/fault</t>
  </si>
  <si>
    <t>Tow/couple flt/separ</t>
  </si>
  <si>
    <t>Headlamp fail/fault</t>
  </si>
  <si>
    <t>Rear lamp fail/fault</t>
  </si>
  <si>
    <t>Insec/project load</t>
  </si>
  <si>
    <t>Vehicle overloaded</t>
  </si>
  <si>
    <t>Oth equip fail/flt</t>
  </si>
  <si>
    <t>Body of water</t>
  </si>
  <si>
    <t>Bridge</t>
  </si>
  <si>
    <t>Underpass</t>
  </si>
  <si>
    <t>Guide post</t>
  </si>
  <si>
    <t>Guardrail or fence</t>
  </si>
  <si>
    <t>Utility pole</t>
  </si>
  <si>
    <t>Signal pole</t>
  </si>
  <si>
    <t>Signpost</t>
  </si>
  <si>
    <t>Traffic island etc</t>
  </si>
  <si>
    <t>Street furniture</t>
  </si>
  <si>
    <t>Roadwork equip</t>
  </si>
  <si>
    <t>Level crossing gates</t>
  </si>
  <si>
    <t>Drain or culvert</t>
  </si>
  <si>
    <t>Embankment</t>
  </si>
  <si>
    <t>Tree or bush</t>
  </si>
  <si>
    <t>Building</t>
  </si>
  <si>
    <t>Vehicle interior</t>
  </si>
  <si>
    <t>Vehicle exterior</t>
  </si>
  <si>
    <t>Other fixed object</t>
  </si>
  <si>
    <t>Falling object</t>
  </si>
  <si>
    <t>Other non fixed</t>
  </si>
  <si>
    <t>Straying stock</t>
  </si>
  <si>
    <t>Driven stock</t>
  </si>
  <si>
    <t>Riderless horse</t>
  </si>
  <si>
    <t>Kangaroo</t>
  </si>
  <si>
    <t>Other large animal</t>
  </si>
  <si>
    <t>Wombat</t>
  </si>
  <si>
    <t>Small animal</t>
  </si>
  <si>
    <t>No</t>
  </si>
  <si>
    <t>Not mentioned</t>
  </si>
  <si>
    <t>Unoccupied</t>
  </si>
  <si>
    <t>90 or more</t>
  </si>
  <si>
    <t>Male</t>
  </si>
  <si>
    <t>Female</t>
  </si>
  <si>
    <t>Overseas</t>
  </si>
  <si>
    <t>Chronic illness</t>
  </si>
  <si>
    <t>Sudden illness</t>
  </si>
  <si>
    <t>Asleep or drowsy</t>
  </si>
  <si>
    <t>Distracted by pass</t>
  </si>
  <si>
    <t>Distracted inside</t>
  </si>
  <si>
    <t>Distracted outside</t>
  </si>
  <si>
    <t>Pursued by police</t>
  </si>
  <si>
    <t>Emerg veh warning</t>
  </si>
  <si>
    <t>Hand-held phone</t>
  </si>
  <si>
    <t>Other distract factor</t>
  </si>
  <si>
    <t>No or Unknown</t>
  </si>
  <si>
    <t>20050210</t>
  </si>
  <si>
    <t>0325</t>
  </si>
  <si>
    <t>150.944109</t>
  </si>
  <si>
    <t>-32.326840</t>
  </si>
  <si>
    <t>20050207</t>
  </si>
  <si>
    <t>1810</t>
  </si>
  <si>
    <t>150.893033</t>
  </si>
  <si>
    <t>-32.273465</t>
  </si>
  <si>
    <t>20050202</t>
  </si>
  <si>
    <t>20050117</t>
  </si>
  <si>
    <t>1835</t>
  </si>
  <si>
    <t>150.895812</t>
  </si>
  <si>
    <t>-32.276053</t>
  </si>
  <si>
    <t>Town</t>
  </si>
  <si>
    <t>Route</t>
  </si>
  <si>
    <t>Speed Limit</t>
  </si>
  <si>
    <t>No. Injured</t>
  </si>
  <si>
    <t>No. Killed</t>
  </si>
  <si>
    <t>Traffic Unit 1 ID</t>
  </si>
  <si>
    <t>Traffic Unit 1 No.</t>
  </si>
  <si>
    <t>Traffic Unit 2 No.</t>
  </si>
  <si>
    <t>Traffic Unit 2 ID</t>
  </si>
  <si>
    <t>Traffic Unit 3 No.</t>
  </si>
  <si>
    <t>Traffic Unit 3 ID</t>
  </si>
  <si>
    <t>Traffic Unit 4 No.</t>
  </si>
  <si>
    <t>Traffic Unit 4 ID</t>
  </si>
  <si>
    <t>Car Involved</t>
  </si>
  <si>
    <t>Light Truck Involved</t>
  </si>
  <si>
    <t>Heavy Truck Involved</t>
  </si>
  <si>
    <t>Rigid truck Involved</t>
  </si>
  <si>
    <t>Articulated truck Involved</t>
  </si>
  <si>
    <t>Bus Involved</t>
  </si>
  <si>
    <t>Other Bus Involved</t>
  </si>
  <si>
    <t>Emergency vehicle  Involved</t>
  </si>
  <si>
    <t>Motorcycle Involved</t>
  </si>
  <si>
    <t>Pedal Cycle Involved</t>
  </si>
  <si>
    <t>Pedestrian Involved</t>
  </si>
  <si>
    <t>-</t>
  </si>
  <si>
    <t>Left</t>
  </si>
  <si>
    <t>Right</t>
  </si>
  <si>
    <t>No. Traffic Units</t>
  </si>
  <si>
    <t>No. Pedestrians Killed</t>
  </si>
  <si>
    <t>No. Pedestrians Injured</t>
  </si>
  <si>
    <t>No. Pedal Cyclist Killed</t>
  </si>
  <si>
    <t>No. Pedal Cyclist Injured</t>
  </si>
  <si>
    <t>No. Motorcyclist Killed</t>
  </si>
  <si>
    <t>No. Motorcyclist Injured</t>
  </si>
  <si>
    <t>Role in First Impact TU1</t>
  </si>
  <si>
    <t>Function Traffic Unit 1</t>
  </si>
  <si>
    <t>Group Traffic Unit 1</t>
  </si>
  <si>
    <t>Type Traffic Unit 1 -TU1</t>
  </si>
  <si>
    <t>Street Travelling TU1</t>
  </si>
  <si>
    <t>Direction of Travel TU1</t>
  </si>
  <si>
    <t>Speed of TU1</t>
  </si>
  <si>
    <t>Manoeuvre TU1</t>
  </si>
  <si>
    <t>Unusual Vehicle Factor TU1</t>
  </si>
  <si>
    <t>Equipment Factor TU1</t>
  </si>
  <si>
    <t>First Object Impacted TU1</t>
  </si>
  <si>
    <t>Second Object Impacted TU1</t>
  </si>
  <si>
    <t>Other Traffic Unit TU1</t>
  </si>
  <si>
    <t>Towed Away TU1</t>
  </si>
  <si>
    <t>Vehicle caught fire TU1</t>
  </si>
  <si>
    <t>Type of TU in tow TU1</t>
  </si>
  <si>
    <t>No. of occupants TU1</t>
  </si>
  <si>
    <t>Age TU1</t>
  </si>
  <si>
    <t>Gender TU1</t>
  </si>
  <si>
    <t>Postcode of residence TU1</t>
  </si>
  <si>
    <t>Distraction Factor TU1</t>
  </si>
  <si>
    <t>Controller Speeding TU1</t>
  </si>
  <si>
    <t>Conroller Fatigued TU1</t>
  </si>
  <si>
    <t>Error TU1</t>
  </si>
  <si>
    <t>Other Traffic Unit TU2</t>
  </si>
  <si>
    <t>Other TU Function TU1</t>
  </si>
  <si>
    <t>Type Traffic Unit 2 -TU2</t>
  </si>
  <si>
    <t>Function Traffic Unit 2</t>
  </si>
  <si>
    <t>Group Traffic Unit 2</t>
  </si>
  <si>
    <t>Role in First Impact TU2</t>
  </si>
  <si>
    <t>Street Travelling TU2</t>
  </si>
  <si>
    <t>Direction of Travel TU2</t>
  </si>
  <si>
    <t>Speed of TU2</t>
  </si>
  <si>
    <t>Manoeuvre TU2</t>
  </si>
  <si>
    <t>Unusual Vehicle Factor TU2</t>
  </si>
  <si>
    <t>Equipment Factor TU2</t>
  </si>
  <si>
    <t>First Object Impacted TU2</t>
  </si>
  <si>
    <t>Second Object Impacted TU2</t>
  </si>
  <si>
    <t>Other TU Function TU2</t>
  </si>
  <si>
    <t>Towed Away TU2</t>
  </si>
  <si>
    <t>Vehicle caught fire TU2</t>
  </si>
  <si>
    <t>Type of TU in tow TU2</t>
  </si>
  <si>
    <t>No. of occupants TU2</t>
  </si>
  <si>
    <t>Gender TU2</t>
  </si>
  <si>
    <t>Postcode of residence TU2</t>
  </si>
  <si>
    <t>Distraction Factor TU2</t>
  </si>
  <si>
    <t>Error TU2</t>
  </si>
  <si>
    <t>Controller Speeding TU2</t>
  </si>
  <si>
    <t>Conroller Fatigued TU2</t>
  </si>
  <si>
    <t>Type Traffic Unit 3 -TU3</t>
  </si>
  <si>
    <t>Function Traffic Unit 3</t>
  </si>
  <si>
    <t>Group Traffic Unit 3</t>
  </si>
  <si>
    <t>Role in First Impact TU3</t>
  </si>
  <si>
    <t>Street Travelling TU3</t>
  </si>
  <si>
    <t>Direction of Travel TU3</t>
  </si>
  <si>
    <t>Speed of TU3</t>
  </si>
  <si>
    <t>Manoeuvre TU3</t>
  </si>
  <si>
    <t>Unusual Vehicle Factor TU3</t>
  </si>
  <si>
    <t>Equipment Factor TU3</t>
  </si>
  <si>
    <t>First Object Impacted TU3</t>
  </si>
  <si>
    <t>Second Object Impacted TU3</t>
  </si>
  <si>
    <t>Other Traffic Unit TU3</t>
  </si>
  <si>
    <t>Other TU Function TU3</t>
  </si>
  <si>
    <t>Towed Away TU3</t>
  </si>
  <si>
    <t>Vehicle caught fire TU3</t>
  </si>
  <si>
    <t>Type of TU in tow TU3</t>
  </si>
  <si>
    <t>No. of occupants TU3</t>
  </si>
  <si>
    <t>Gender TU3</t>
  </si>
  <si>
    <t>Postcode of residence TU3</t>
  </si>
  <si>
    <t>Distraction Factor TU3</t>
  </si>
  <si>
    <t>Error TU3</t>
  </si>
  <si>
    <t>Controller Speeding TU3</t>
  </si>
  <si>
    <t>Conroller Fatigued TU3</t>
  </si>
  <si>
    <t>Type Traffic Unit 4 -TU4</t>
  </si>
  <si>
    <t>Function Traffic Unit 4</t>
  </si>
  <si>
    <t>Group Traffic Unit 4</t>
  </si>
  <si>
    <t>Role in First Impact TU4</t>
  </si>
  <si>
    <t>Street Travelling TU4</t>
  </si>
  <si>
    <t>Direction of Travel TU4</t>
  </si>
  <si>
    <t>Speed of TU4</t>
  </si>
  <si>
    <t>Manoeuvre TU4</t>
  </si>
  <si>
    <t>Unusual Vehicle Factor TU4</t>
  </si>
  <si>
    <t>Equipment Factor TU4</t>
  </si>
  <si>
    <t>First Object Impacted TU4</t>
  </si>
  <si>
    <t>Second Object Impacted TU4</t>
  </si>
  <si>
    <t>Other Traffic Unit TU4</t>
  </si>
  <si>
    <t>Other TU Function TU4</t>
  </si>
  <si>
    <t>Towed Away TU4</t>
  </si>
  <si>
    <t>Vehicle caught fire TU4</t>
  </si>
  <si>
    <t>Type of TU in tow TU4</t>
  </si>
  <si>
    <t>No. of occupants TU4</t>
  </si>
  <si>
    <t>Age TU4</t>
  </si>
  <si>
    <t>Gender TU4</t>
  </si>
  <si>
    <t>Postcode of residence TU4</t>
  </si>
  <si>
    <t>Distraction Factor TU4</t>
  </si>
  <si>
    <t>Error TU4</t>
  </si>
  <si>
    <t>Controller Speeding TU4</t>
  </si>
  <si>
    <t>Conroller Fatigued TU4</t>
  </si>
  <si>
    <t>Age TU3</t>
  </si>
  <si>
    <t>Age TU2</t>
  </si>
  <si>
    <t>DCA Su</t>
  </si>
  <si>
    <t>nil</t>
  </si>
  <si>
    <t>SH9</t>
  </si>
  <si>
    <t>Crash Event</t>
  </si>
  <si>
    <t>Crash Date</t>
  </si>
  <si>
    <t>Crash Time</t>
  </si>
  <si>
    <t>Road Name</t>
  </si>
  <si>
    <t>Road Type</t>
  </si>
  <si>
    <t>Nearest intersection</t>
  </si>
  <si>
    <t>Intersection Street type</t>
  </si>
  <si>
    <t>Road User Movement</t>
  </si>
  <si>
    <t>Step 1</t>
  </si>
  <si>
    <t>Step 2</t>
  </si>
  <si>
    <t>Step 3</t>
  </si>
  <si>
    <t>Run the extract executable (eg Muswellb.exe), enter password etc to download the dbf files. These will be contained in the traffaccs directory.</t>
  </si>
  <si>
    <t>Step 4</t>
  </si>
  <si>
    <t>Open the dbf file (files) with MS Excel. These will be named something like xxxDGyy.dbf where xxx is the LGA number and yy is the last two digits of the year.</t>
  </si>
  <si>
    <t>Copy and paste data from the dbf to the "Raw" tab, over the sample data. Multiple years of data can be added.</t>
  </si>
  <si>
    <t>Step 5</t>
  </si>
  <si>
    <t>Step 6</t>
  </si>
  <si>
    <t>Prepared by Helen Rooth, Muswellbrook Shire Council Feb 2015. Email: helen.rooth@muswellbrook.nsw.gov.au Ph 02 65493720</t>
  </si>
  <si>
    <t>Enter your LGA details here ==&gt; in the yellow cells</t>
  </si>
  <si>
    <t>This spreadsheet is designed to make use of the RMS Crash data provided in dbf format. 
It uses lookup formulae to convert the codes included in the dbf files to readable values, as supplied by RMS in text file format in the 'Labels for DBF fields' directory which accompanies the data supply.</t>
  </si>
  <si>
    <t>Shared for NSW Councils to use at own risk. All care taken, but no responsibility for errors accepted. Suggestions for improvement etc welcomed.</t>
  </si>
  <si>
    <t xml:space="preserve">If the data is to be viewed in the mapping system:
Copy the data in the "Mesh" tab and Paste Special ==&gt; Values into the "MapRange" tab or into a new spreadsheet. Open this tab/ new spreadsheet from within the mapping software to create a layer for use in GIS. </t>
  </si>
  <si>
    <t>Each mapping software is different, however if using MapInfo ensure Easting &amp; Northing fields are designatd as field type 'float'. Projection is Longitude/Latitude (Australia GDA94).</t>
  </si>
  <si>
    <t>TEST1</t>
  </si>
  <si>
    <t>TEST2</t>
  </si>
  <si>
    <t>TEST3</t>
  </si>
  <si>
    <t>TEST4</t>
  </si>
  <si>
    <t>TEST5</t>
  </si>
  <si>
    <t>TEST6</t>
  </si>
  <si>
    <t>TEST7</t>
  </si>
  <si>
    <t>TEST8</t>
  </si>
  <si>
    <t>Open to the "Mesh" Tab and drag the formulae down to show all data. TAKE CARE not to overwrite the formulae in the cells.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</si>
</sst>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0" fontId="5" fillId="0" borderId="0" applyNumberFormat="0" applyFill="0" applyBorder="0" applyAlignment="0" applyProtection="0"/>
    <xf numFmtId="0" fontId="6" fillId="0" borderId="9" applyNumberFormat="0" applyFill="0" applyAlignment="0" applyProtection="0"/>
    <xf numFmtId="0" fontId="7" fillId="0" borderId="10" applyNumberFormat="0" applyFill="0" applyAlignment="0" applyProtection="0"/>
    <xf numFmtId="0" fontId="8" fillId="0" borderId="11"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2" applyNumberFormat="0" applyAlignment="0" applyProtection="0"/>
    <xf numFmtId="0" fontId="13" fillId="8" borderId="13" applyNumberFormat="0" applyAlignment="0" applyProtection="0"/>
    <xf numFmtId="0" fontId="14" fillId="8" borderId="12" applyNumberFormat="0" applyAlignment="0" applyProtection="0"/>
    <xf numFmtId="0" fontId="15" fillId="0" borderId="14" applyNumberFormat="0" applyFill="0" applyAlignment="0" applyProtection="0"/>
    <xf numFmtId="0" fontId="16" fillId="9" borderId="15" applyNumberFormat="0" applyAlignment="0" applyProtection="0"/>
    <xf numFmtId="0" fontId="1" fillId="0" borderId="0" applyNumberFormat="0" applyFill="0" applyBorder="0" applyAlignment="0" applyProtection="0"/>
    <xf numFmtId="0" fontId="4" fillId="10" borderId="16" applyNumberFormat="0" applyFont="0" applyAlignment="0" applyProtection="0"/>
    <xf numFmtId="0" fontId="17" fillId="0" borderId="0" applyNumberFormat="0" applyFill="0" applyBorder="0" applyAlignment="0" applyProtection="0"/>
    <xf numFmtId="0" fontId="2" fillId="0" borderId="17"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cellStyleXfs>
  <cellXfs count="134">
    <xf numFmtId="0" fontId="0" fillId="0" borderId="0" xfId="0"/>
    <xf numFmtId="1"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xf numFmtId="1" fontId="1" fillId="0" borderId="0" xfId="0" applyNumberFormat="1" applyFont="1"/>
    <xf numFmtId="0" fontId="1" fillId="0" borderId="1" xfId="0" applyFont="1" applyBorder="1"/>
    <xf numFmtId="1" fontId="1" fillId="0" borderId="3" xfId="0" applyNumberFormat="1" applyFont="1" applyBorder="1"/>
    <xf numFmtId="1" fontId="3" fillId="0" borderId="0" xfId="0" applyNumberFormat="1" applyFont="1"/>
    <xf numFmtId="0" fontId="3" fillId="0" borderId="1" xfId="0" applyFont="1" applyBorder="1"/>
    <xf numFmtId="0" fontId="0" fillId="2" borderId="0" xfId="0" applyFill="1"/>
    <xf numFmtId="1" fontId="0" fillId="2" borderId="0" xfId="0" applyNumberFormat="1" applyFill="1"/>
    <xf numFmtId="0" fontId="0" fillId="0" borderId="1" xfId="0" applyFill="1" applyBorder="1"/>
    <xf numFmtId="0" fontId="0" fillId="3" borderId="0" xfId="0" applyFill="1"/>
    <xf numFmtId="1" fontId="1" fillId="3" borderId="0" xfId="0" applyNumberFormat="1" applyFont="1" applyFill="1"/>
    <xf numFmtId="0" fontId="0" fillId="3" borderId="1" xfId="0" applyFill="1" applyBorder="1"/>
    <xf numFmtId="1" fontId="0" fillId="3" borderId="0" xfId="0" applyNumberFormat="1" applyFill="1"/>
    <xf numFmtId="1" fontId="1" fillId="0" borderId="0" xfId="0" applyNumberFormat="1" applyFont="1" applyFill="1"/>
    <xf numFmtId="0" fontId="0" fillId="0" borderId="0" xfId="0"/>
    <xf numFmtId="1" fontId="0" fillId="0" borderId="0" xfId="0" applyNumberFormat="1"/>
    <xf numFmtId="0" fontId="0" fillId="0" borderId="0" xfId="0"/>
    <xf numFmtId="1" fontId="0" fillId="0" borderId="0" xfId="0" applyNumberFormat="1"/>
    <xf numFmtId="0" fontId="0" fillId="0" borderId="0" xfId="0"/>
    <xf numFmtId="1" fontId="0" fillId="0" borderId="0" xfId="0" applyNumberFormat="1"/>
    <xf numFmtId="0" fontId="0" fillId="0" borderId="0" xfId="0"/>
    <xf numFmtId="1" fontId="0" fillId="0" borderId="0" xfId="0" applyNumberFormat="1"/>
    <xf numFmtId="0" fontId="0" fillId="0" borderId="0" xfId="0"/>
    <xf numFmtId="1" fontId="0" fillId="0" borderId="0" xfId="0" applyNumberFormat="1"/>
    <xf numFmtId="1" fontId="3" fillId="0" borderId="0" xfId="0" applyNumberFormat="1" applyFont="1" applyFill="1"/>
    <xf numFmtId="0" fontId="0" fillId="0" borderId="0" xfId="0" applyAlignment="1">
      <alignment horizontal="right"/>
    </xf>
    <xf numFmtId="0" fontId="0" fillId="0" borderId="0" xfId="0" quotePrefix="1"/>
    <xf numFmtId="1" fontId="0" fillId="0" borderId="0" xfId="0" applyNumberFormat="1" applyFill="1"/>
    <xf numFmtId="0" fontId="0" fillId="0" borderId="5" xfId="0" applyFont="1" applyBorder="1"/>
    <xf numFmtId="0" fontId="0" fillId="0" borderId="4" xfId="0" applyFont="1" applyBorder="1"/>
    <xf numFmtId="0" fontId="0" fillId="0" borderId="6" xfId="0" applyFont="1" applyBorder="1"/>
    <xf numFmtId="0" fontId="0" fillId="0" borderId="18" xfId="0" applyBorder="1"/>
    <xf numFmtId="0" fontId="0" fillId="0" borderId="8" xfId="0" applyFont="1" applyBorder="1"/>
    <xf numFmtId="0" fontId="0" fillId="2" borderId="7" xfId="0" applyFill="1" applyBorder="1"/>
    <xf numFmtId="0" fontId="0" fillId="2" borderId="8" xfId="0" applyFill="1" applyBorder="1"/>
    <xf numFmtId="0" fontId="0" fillId="0" borderId="7" xfId="0" applyFont="1"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3" borderId="0" xfId="0" applyFill="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xf numFmtId="1" fontId="1" fillId="0" borderId="0" xfId="0" applyNumberFormat="1" applyFont="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1" fontId="1" fillId="0" borderId="3" xfId="0" applyNumberFormat="1" applyFont="1" applyBorder="1"/>
    <xf numFmtId="0" fontId="0" fillId="0" borderId="0" xfId="0" applyFill="1"/>
    <xf numFmtId="0" fontId="2" fillId="0" borderId="1" xfId="0" applyFont="1" applyFill="1" applyBorder="1"/>
    <xf numFmtId="0" fontId="0" fillId="0" borderId="0" xfId="0" applyBorder="1"/>
    <xf numFmtId="0" fontId="0" fillId="0" borderId="1" xfId="0" applyFont="1" applyBorder="1"/>
    <xf numFmtId="0" fontId="0" fillId="0" borderId="0" xfId="0" applyFont="1"/>
    <xf numFmtId="0" fontId="0" fillId="0" borderId="0" xfId="0" applyAlignment="1">
      <alignment wrapText="1"/>
    </xf>
    <xf numFmtId="0" fontId="0" fillId="0" borderId="0" xfId="0"/>
    <xf numFmtId="1" fontId="0" fillId="0" borderId="0" xfId="0" applyNumberFormat="1"/>
    <xf numFmtId="0" fontId="0" fillId="0" borderId="0" xfId="0"/>
    <xf numFmtId="1" fontId="0" fillId="0" borderId="0" xfId="0" applyNumberFormat="1"/>
    <xf numFmtId="0" fontId="0" fillId="0" borderId="19" xfId="0" applyFont="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13</xdr:row>
      <xdr:rowOff>119850</xdr:rowOff>
    </xdr:from>
    <xdr:to>
      <xdr:col>5</xdr:col>
      <xdr:colOff>572102</xdr:colOff>
      <xdr:row>20</xdr:row>
      <xdr:rowOff>352908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7343775" y="3625050"/>
          <a:ext cx="2743802" cy="2204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583"/>
  <sheetViews>
    <sheetView workbookViewId="0">
      <selection activeCell="H26" sqref="H26"/>
    </sheetView>
  </sheetViews>
  <sheetFormatPr defaultRowHeight="15" x14ac:dyDescent="0.25"/>
  <cols>
    <col min="1" max="1" width="8.7109375" bestFit="1" customWidth="1"/>
    <col min="2" max="2" width="10" bestFit="1" customWidth="1"/>
    <col min="3" max="3" width="11.28515625" bestFit="1" customWidth="1"/>
    <col min="4" max="4" width="22.85546875" bestFit="1" customWidth="1"/>
    <col min="5" max="5" width="12.5703125" bestFit="1" customWidth="1"/>
    <col min="6" max="6" width="10.42578125" bestFit="1" customWidth="1"/>
    <col min="7" max="7" width="19.140625" bestFit="1" customWidth="1"/>
    <col min="8" max="8" width="14.85546875" bestFit="1" customWidth="1"/>
    <col min="9" max="9" width="10.7109375" bestFit="1" customWidth="1"/>
    <col min="10" max="10" width="19.5703125" bestFit="1" customWidth="1"/>
    <col min="11" max="11" width="17.85546875" bestFit="1" customWidth="1"/>
    <col min="12" max="12" width="10.140625" bestFit="1" customWidth="1"/>
    <col min="13" max="13" width="9.42578125" bestFit="1" customWidth="1"/>
    <col min="14" max="14" width="11.28515625" bestFit="1" customWidth="1"/>
    <col min="15" max="15" width="19.42578125" bestFit="1" customWidth="1"/>
    <col min="16" max="16" width="22.42578125" bestFit="1" customWidth="1"/>
    <col min="17" max="17" width="16" bestFit="1" customWidth="1"/>
    <col min="18" max="18" width="6.85546875" bestFit="1" customWidth="1"/>
    <col min="19" max="19" width="19.5703125" bestFit="1" customWidth="1"/>
    <col min="20" max="20" width="13.85546875" bestFit="1" customWidth="1"/>
    <col min="21" max="21" width="12.140625" bestFit="1" customWidth="1"/>
    <col min="22" max="22" width="10.5703125" bestFit="1" customWidth="1"/>
    <col min="23" max="23" width="10.28515625" bestFit="1" customWidth="1"/>
    <col min="24" max="24" width="19.42578125" bestFit="1" customWidth="1"/>
    <col min="25" max="25" width="16.140625" bestFit="1" customWidth="1"/>
    <col min="26" max="26" width="10.28515625" bestFit="1" customWidth="1"/>
    <col min="27" max="27" width="21.42578125" bestFit="1" customWidth="1"/>
    <col min="28" max="28" width="20.42578125" bestFit="1" customWidth="1"/>
    <col min="29" max="29" width="21.85546875" bestFit="1" customWidth="1"/>
    <col min="30" max="30" width="14" bestFit="1" customWidth="1"/>
    <col min="31" max="31" width="12.42578125" bestFit="1" customWidth="1"/>
    <col min="32" max="32" width="16.85546875" bestFit="1" customWidth="1"/>
    <col min="33" max="33" width="10.7109375" bestFit="1" customWidth="1"/>
    <col min="34" max="34" width="15.140625" bestFit="1" customWidth="1"/>
    <col min="35" max="35" width="16.7109375" bestFit="1" customWidth="1"/>
    <col min="36" max="36" width="19.42578125" bestFit="1" customWidth="1"/>
    <col min="37" max="37" width="11.42578125" bestFit="1" customWidth="1"/>
    <col min="38" max="38" width="17.85546875" bestFit="1" customWidth="1"/>
    <col min="39" max="39" width="21.140625" bestFit="1" customWidth="1"/>
    <col min="40" max="40" width="30.85546875" bestFit="1" customWidth="1"/>
    <col min="41" max="41" width="7.28515625" bestFit="1" customWidth="1"/>
    <col min="42" max="42" width="18.28515625" bestFit="1" customWidth="1"/>
    <col min="43" max="43" width="12" bestFit="1" customWidth="1"/>
    <col min="44" max="44" width="18.85546875" bestFit="1" customWidth="1"/>
    <col min="45" max="45" width="20" bestFit="1" customWidth="1"/>
    <col min="46" max="46" width="18.7109375" bestFit="1" customWidth="1"/>
    <col min="47" max="47" width="24.28515625" bestFit="1" customWidth="1"/>
    <col min="48" max="48" width="12.28515625" bestFit="1" customWidth="1"/>
    <col min="49" max="49" width="18.140625" bestFit="1" customWidth="1"/>
    <col min="50" max="50" width="26.7109375" bestFit="1" customWidth="1"/>
    <col min="51" max="51" width="19.42578125" bestFit="1" customWidth="1"/>
    <col min="52" max="52" width="19.5703125" bestFit="1" customWidth="1"/>
    <col min="53" max="53" width="19" bestFit="1" customWidth="1"/>
    <col min="54" max="54" width="15.42578125" bestFit="1" customWidth="1"/>
    <col min="55" max="55" width="9.7109375" bestFit="1" customWidth="1"/>
    <col min="56" max="56" width="11" bestFit="1" customWidth="1"/>
    <col min="57" max="57" width="20.85546875" bestFit="1" customWidth="1"/>
    <col min="58" max="58" width="22.28515625" bestFit="1" customWidth="1"/>
    <col min="59" max="59" width="21.7109375" bestFit="1" customWidth="1"/>
    <col min="60" max="60" width="23" bestFit="1" customWidth="1"/>
    <col min="61" max="61" width="21.5703125" bestFit="1" customWidth="1"/>
    <col min="62" max="62" width="22.85546875" bestFit="1" customWidth="1"/>
    <col min="63" max="63" width="25" bestFit="1" customWidth="1"/>
    <col min="64" max="64" width="23.28515625" bestFit="1" customWidth="1"/>
    <col min="65" max="65" width="16" bestFit="1" customWidth="1"/>
    <col min="66" max="66" width="14.7109375" bestFit="1" customWidth="1"/>
    <col min="67" max="67" width="22" bestFit="1" customWidth="1"/>
    <col min="68" max="68" width="20.7109375" bestFit="1" customWidth="1"/>
    <col min="69" max="69" width="19.140625" bestFit="1" customWidth="1"/>
    <col min="70" max="70" width="22.140625" bestFit="1" customWidth="1"/>
    <col min="71" max="71" width="19.7109375" bestFit="1" customWidth="1"/>
    <col min="72" max="72" width="21.5703125" bestFit="1" customWidth="1"/>
    <col min="73" max="73" width="12.7109375" bestFit="1" customWidth="1"/>
    <col min="74" max="74" width="18.28515625" bestFit="1" customWidth="1"/>
    <col min="75" max="75" width="25.7109375" bestFit="1" customWidth="1"/>
    <col min="76" max="76" width="20.7109375" bestFit="1" customWidth="1"/>
    <col min="77" max="77" width="24.140625" bestFit="1" customWidth="1"/>
    <col min="78" max="78" width="26.85546875" bestFit="1" customWidth="1"/>
    <col min="79" max="79" width="20.5703125" bestFit="1" customWidth="1"/>
    <col min="80" max="80" width="21.42578125" bestFit="1" customWidth="1"/>
    <col min="81" max="81" width="16.28515625" bestFit="1" customWidth="1"/>
    <col min="82" max="82" width="21.85546875" bestFit="1" customWidth="1"/>
    <col min="83" max="83" width="20.5703125" bestFit="1" customWidth="1"/>
    <col min="84" max="84" width="19.85546875" bestFit="1" customWidth="1"/>
    <col min="85" max="85" width="11.42578125" bestFit="1" customWidth="1"/>
    <col min="86" max="86" width="11.5703125" bestFit="1" customWidth="1"/>
    <col min="87" max="87" width="24.85546875" bestFit="1" customWidth="1"/>
    <col min="88" max="88" width="20.5703125" bestFit="1" customWidth="1"/>
    <col min="90" max="90" width="23" bestFit="1" customWidth="1"/>
    <col min="91" max="91" width="21.7109375" bestFit="1" customWidth="1"/>
    <col min="92" max="92" width="16" bestFit="1" customWidth="1"/>
    <col min="93" max="93" width="14.7109375" bestFit="1" customWidth="1"/>
    <col min="94" max="94" width="25.140625" bestFit="1" customWidth="1"/>
    <col min="95" max="95" width="20.7109375" bestFit="1" customWidth="1"/>
    <col min="96" max="96" width="19.140625" bestFit="1" customWidth="1"/>
    <col min="97" max="97" width="26.140625" bestFit="1" customWidth="1"/>
    <col min="98" max="98" width="19.7109375" bestFit="1" customWidth="1"/>
    <col min="99" max="99" width="21.5703125" bestFit="1" customWidth="1"/>
    <col min="100" max="100" width="12.7109375" bestFit="1" customWidth="1"/>
    <col min="101" max="101" width="20" bestFit="1" customWidth="1"/>
    <col min="102" max="102" width="25.7109375" bestFit="1" customWidth="1"/>
    <col min="103" max="103" width="20.7109375" bestFit="1" customWidth="1"/>
    <col min="104" max="104" width="24.140625" bestFit="1" customWidth="1"/>
    <col min="105" max="105" width="26.85546875" bestFit="1" customWidth="1"/>
    <col min="106" max="106" width="20.5703125" bestFit="1" customWidth="1"/>
    <col min="107" max="107" width="21.42578125" bestFit="1" customWidth="1"/>
    <col min="108" max="108" width="16.28515625" bestFit="1" customWidth="1"/>
    <col min="109" max="109" width="21.85546875" bestFit="1" customWidth="1"/>
    <col min="110" max="110" width="20.5703125" bestFit="1" customWidth="1"/>
    <col min="111" max="111" width="19.85546875" bestFit="1" customWidth="1"/>
    <col min="112" max="112" width="9.28515625" bestFit="1" customWidth="1"/>
    <col min="113" max="113" width="11.5703125" bestFit="1" customWidth="1"/>
    <col min="114" max="114" width="24.85546875" bestFit="1" customWidth="1"/>
    <col min="115" max="115" width="20.5703125" bestFit="1" customWidth="1"/>
    <col min="117" max="117" width="23" bestFit="1" customWidth="1"/>
    <col min="118" max="118" width="21.7109375" bestFit="1" customWidth="1"/>
    <col min="119" max="119" width="16" bestFit="1" customWidth="1"/>
    <col min="120" max="120" width="14.7109375" bestFit="1" customWidth="1"/>
    <col min="121" max="121" width="22" bestFit="1" customWidth="1"/>
    <col min="122" max="122" width="20.7109375" bestFit="1" customWidth="1"/>
    <col min="123" max="123" width="19.140625" bestFit="1" customWidth="1"/>
    <col min="124" max="124" width="26.140625" bestFit="1" customWidth="1"/>
    <col min="125" max="125" width="19.7109375" bestFit="1" customWidth="1"/>
    <col min="126" max="126" width="21.5703125" bestFit="1" customWidth="1"/>
    <col min="127" max="127" width="12.7109375" bestFit="1" customWidth="1"/>
    <col min="128" max="128" width="15.28515625" bestFit="1" customWidth="1"/>
    <col min="129" max="129" width="25.7109375" bestFit="1" customWidth="1"/>
    <col min="130" max="130" width="20.7109375" bestFit="1" customWidth="1"/>
    <col min="131" max="131" width="24.140625" bestFit="1" customWidth="1"/>
    <col min="132" max="132" width="26.85546875" bestFit="1" customWidth="1"/>
    <col min="133" max="133" width="20.5703125" bestFit="1" customWidth="1"/>
    <col min="134" max="134" width="21.42578125" bestFit="1" customWidth="1"/>
    <col min="135" max="135" width="16.28515625" bestFit="1" customWidth="1"/>
    <col min="136" max="136" width="21.85546875" bestFit="1" customWidth="1"/>
    <col min="137" max="137" width="20.5703125" bestFit="1" customWidth="1"/>
    <col min="138" max="138" width="19.85546875" bestFit="1" customWidth="1"/>
    <col min="139" max="139" width="11.42578125" bestFit="1" customWidth="1"/>
    <col min="140" max="140" width="11.5703125" bestFit="1" customWidth="1"/>
    <col min="141" max="141" width="24.85546875" bestFit="1" customWidth="1"/>
    <col min="142" max="142" width="20.5703125" bestFit="1" customWidth="1"/>
    <col min="143" max="143" width="2" bestFit="1" customWidth="1"/>
    <col min="144" max="144" width="23" bestFit="1" customWidth="1"/>
    <col min="145" max="145" width="21.7109375" bestFit="1" customWidth="1"/>
    <col min="146" max="146" width="16" bestFit="1" customWidth="1"/>
    <col min="147" max="147" width="14.7109375" bestFit="1" customWidth="1"/>
    <col min="148" max="148" width="22" bestFit="1" customWidth="1"/>
    <col min="149" max="149" width="20.7109375" bestFit="1" customWidth="1"/>
    <col min="150" max="150" width="18.5703125" bestFit="1" customWidth="1"/>
    <col min="151" max="151" width="26.140625" bestFit="1" customWidth="1"/>
    <col min="152" max="152" width="19.7109375" bestFit="1" customWidth="1"/>
    <col min="153" max="153" width="21.5703125" bestFit="1" customWidth="1"/>
    <col min="154" max="154" width="12.7109375" bestFit="1" customWidth="1"/>
    <col min="155" max="155" width="15.28515625" bestFit="1" customWidth="1"/>
    <col min="156" max="156" width="25.7109375" bestFit="1" customWidth="1"/>
    <col min="157" max="157" width="20.7109375" bestFit="1" customWidth="1"/>
    <col min="158" max="158" width="24.140625" bestFit="1" customWidth="1"/>
    <col min="159" max="159" width="26.85546875" bestFit="1" customWidth="1"/>
    <col min="160" max="160" width="20.5703125" bestFit="1" customWidth="1"/>
    <col min="161" max="161" width="21.42578125" bestFit="1" customWidth="1"/>
    <col min="162" max="162" width="16.28515625" bestFit="1" customWidth="1"/>
    <col min="163" max="163" width="21.85546875" bestFit="1" customWidth="1"/>
    <col min="164" max="164" width="20.5703125" bestFit="1" customWidth="1"/>
    <col min="165" max="165" width="19.85546875" bestFit="1" customWidth="1"/>
    <col min="166" max="166" width="11.42578125" bestFit="1" customWidth="1"/>
    <col min="167" max="167" width="11.5703125" bestFit="1" customWidth="1"/>
    <col min="168" max="168" width="24.85546875" bestFit="1" customWidth="1"/>
    <col min="169" max="169" width="20.5703125" bestFit="1" customWidth="1"/>
    <col min="171" max="171" width="23" bestFit="1" customWidth="1"/>
    <col min="172" max="172" width="21.7109375" bestFit="1" customWidth="1"/>
  </cols>
  <sheetData>
    <row r="1" spans="1:172" s="124" customFormat="1" x14ac:dyDescent="0.25">
      <c r="A1" s="124" t="s">
        <v>185</v>
      </c>
      <c r="B1" s="124" t="s">
        <v>186</v>
      </c>
      <c r="C1" s="124" t="s">
        <v>860</v>
      </c>
      <c r="D1" s="124" t="s">
        <v>187</v>
      </c>
      <c r="E1" s="124" t="s">
        <v>196</v>
      </c>
      <c r="F1" s="124" t="s">
        <v>861</v>
      </c>
      <c r="G1" s="124" t="s">
        <v>212</v>
      </c>
      <c r="H1" s="124" t="s">
        <v>213</v>
      </c>
      <c r="I1" s="124" t="s">
        <v>862</v>
      </c>
      <c r="J1" s="124" t="s">
        <v>228</v>
      </c>
      <c r="K1" s="124" t="s">
        <v>863</v>
      </c>
      <c r="L1" s="124" t="s">
        <v>864</v>
      </c>
      <c r="M1" s="124" t="s">
        <v>230</v>
      </c>
      <c r="N1" s="124" t="s">
        <v>237</v>
      </c>
      <c r="O1" s="124" t="s">
        <v>865</v>
      </c>
      <c r="P1" s="124" t="s">
        <v>866</v>
      </c>
      <c r="Q1" s="124" t="s">
        <v>723</v>
      </c>
      <c r="R1" s="124" t="s">
        <v>724</v>
      </c>
      <c r="S1" s="124" t="s">
        <v>244</v>
      </c>
      <c r="T1" s="124" t="s">
        <v>246</v>
      </c>
      <c r="U1" s="124" t="s">
        <v>258</v>
      </c>
      <c r="V1" s="124" t="s">
        <v>238</v>
      </c>
      <c r="W1" s="124" t="s">
        <v>239</v>
      </c>
      <c r="X1" s="124" t="s">
        <v>262</v>
      </c>
      <c r="Y1" s="124" t="s">
        <v>275</v>
      </c>
      <c r="Z1" s="124" t="s">
        <v>278</v>
      </c>
      <c r="AA1" s="124" t="s">
        <v>304</v>
      </c>
      <c r="AB1" s="124" t="s">
        <v>311</v>
      </c>
      <c r="AC1" s="124" t="s">
        <v>317</v>
      </c>
      <c r="AD1" s="124" t="s">
        <v>322</v>
      </c>
      <c r="AE1" s="124" t="s">
        <v>325</v>
      </c>
      <c r="AF1" s="124" t="s">
        <v>329</v>
      </c>
      <c r="AG1" s="124" t="s">
        <v>335</v>
      </c>
      <c r="AH1" s="124" t="s">
        <v>340</v>
      </c>
      <c r="AI1" s="124" t="s">
        <v>341</v>
      </c>
      <c r="AJ1" s="124" t="s">
        <v>356</v>
      </c>
      <c r="AK1" s="124" t="s">
        <v>725</v>
      </c>
      <c r="AL1" s="124" t="s">
        <v>359</v>
      </c>
      <c r="AM1" s="124" t="s">
        <v>867</v>
      </c>
      <c r="AN1" s="124" t="s">
        <v>444</v>
      </c>
      <c r="AO1" s="124" t="s">
        <v>857</v>
      </c>
      <c r="AP1" s="124" t="s">
        <v>536</v>
      </c>
      <c r="AQ1" s="124" t="s">
        <v>736</v>
      </c>
      <c r="AR1" s="124" t="s">
        <v>737</v>
      </c>
      <c r="AS1" s="124" t="s">
        <v>738</v>
      </c>
      <c r="AT1" s="124" t="s">
        <v>739</v>
      </c>
      <c r="AU1" s="124" t="s">
        <v>740</v>
      </c>
      <c r="AV1" s="124" t="s">
        <v>741</v>
      </c>
      <c r="AW1" s="124" t="s">
        <v>742</v>
      </c>
      <c r="AX1" s="124" t="s">
        <v>743</v>
      </c>
      <c r="AY1" s="124" t="s">
        <v>744</v>
      </c>
      <c r="AZ1" s="124" t="s">
        <v>745</v>
      </c>
      <c r="BA1" s="124" t="s">
        <v>746</v>
      </c>
      <c r="BB1" s="124" t="s">
        <v>750</v>
      </c>
      <c r="BC1" s="124" t="s">
        <v>727</v>
      </c>
      <c r="BD1" s="124" t="s">
        <v>726</v>
      </c>
      <c r="BE1" s="124" t="s">
        <v>751</v>
      </c>
      <c r="BF1" s="124" t="s">
        <v>752</v>
      </c>
      <c r="BG1" s="124" t="s">
        <v>753</v>
      </c>
      <c r="BH1" s="124" t="s">
        <v>754</v>
      </c>
      <c r="BI1" s="124" t="s">
        <v>755</v>
      </c>
      <c r="BJ1" s="124" t="s">
        <v>756</v>
      </c>
      <c r="BK1" s="124" t="s">
        <v>538</v>
      </c>
      <c r="BL1" s="124" t="s">
        <v>539</v>
      </c>
      <c r="BM1" s="124" t="s">
        <v>729</v>
      </c>
      <c r="BN1" s="124" t="s">
        <v>728</v>
      </c>
      <c r="BO1" s="124" t="s">
        <v>760</v>
      </c>
      <c r="BP1" s="124" t="s">
        <v>758</v>
      </c>
      <c r="BQ1" s="124" t="s">
        <v>759</v>
      </c>
      <c r="BR1" s="124" t="s">
        <v>757</v>
      </c>
      <c r="BS1" s="124" t="s">
        <v>761</v>
      </c>
      <c r="BT1" s="124" t="s">
        <v>762</v>
      </c>
      <c r="BU1" s="124" t="s">
        <v>763</v>
      </c>
      <c r="BV1" s="124" t="s">
        <v>764</v>
      </c>
      <c r="BW1" s="124" t="s">
        <v>765</v>
      </c>
      <c r="BX1" s="124" t="s">
        <v>766</v>
      </c>
      <c r="BY1" s="124" t="s">
        <v>767</v>
      </c>
      <c r="BZ1" s="124" t="s">
        <v>768</v>
      </c>
      <c r="CA1" s="124" t="s">
        <v>769</v>
      </c>
      <c r="CB1" s="124" t="s">
        <v>782</v>
      </c>
      <c r="CC1" s="124" t="s">
        <v>770</v>
      </c>
      <c r="CD1" s="124" t="s">
        <v>771</v>
      </c>
      <c r="CE1" s="124" t="s">
        <v>772</v>
      </c>
      <c r="CF1" s="124" t="s">
        <v>773</v>
      </c>
      <c r="CG1" s="124" t="s">
        <v>774</v>
      </c>
      <c r="CH1" s="124" t="s">
        <v>775</v>
      </c>
      <c r="CI1" s="124" t="s">
        <v>776</v>
      </c>
      <c r="CJ1" s="124" t="s">
        <v>777</v>
      </c>
      <c r="CK1" s="124" t="s">
        <v>780</v>
      </c>
      <c r="CL1" s="124" t="s">
        <v>778</v>
      </c>
      <c r="CM1" s="124" t="s">
        <v>779</v>
      </c>
      <c r="CN1" s="124" t="s">
        <v>730</v>
      </c>
      <c r="CO1" s="124" t="s">
        <v>731</v>
      </c>
      <c r="CP1" s="124" t="s">
        <v>783</v>
      </c>
      <c r="CQ1" s="124" t="s">
        <v>784</v>
      </c>
      <c r="CR1" s="124" t="s">
        <v>785</v>
      </c>
      <c r="CS1" s="124" t="s">
        <v>786</v>
      </c>
      <c r="CT1" s="124" t="s">
        <v>787</v>
      </c>
      <c r="CU1" s="124" t="s">
        <v>788</v>
      </c>
      <c r="CV1" s="124" t="s">
        <v>789</v>
      </c>
      <c r="CW1" s="124" t="s">
        <v>790</v>
      </c>
      <c r="CX1" s="124" t="s">
        <v>791</v>
      </c>
      <c r="CY1" s="124" t="s">
        <v>792</v>
      </c>
      <c r="CZ1" s="124" t="s">
        <v>793</v>
      </c>
      <c r="DA1" s="124" t="s">
        <v>794</v>
      </c>
      <c r="DB1" s="124" t="s">
        <v>781</v>
      </c>
      <c r="DC1" s="124" t="s">
        <v>795</v>
      </c>
      <c r="DD1" s="124" t="s">
        <v>796</v>
      </c>
      <c r="DE1" s="124" t="s">
        <v>797</v>
      </c>
      <c r="DF1" s="124" t="s">
        <v>798</v>
      </c>
      <c r="DG1" s="124" t="s">
        <v>799</v>
      </c>
      <c r="DH1" s="124" t="s">
        <v>856</v>
      </c>
      <c r="DI1" s="124" t="s">
        <v>800</v>
      </c>
      <c r="DJ1" s="124" t="s">
        <v>801</v>
      </c>
      <c r="DK1" s="124" t="s">
        <v>802</v>
      </c>
      <c r="DL1" s="124" t="s">
        <v>803</v>
      </c>
      <c r="DM1" s="124" t="s">
        <v>804</v>
      </c>
      <c r="DN1" s="124" t="s">
        <v>805</v>
      </c>
      <c r="DO1" s="124" t="s">
        <v>732</v>
      </c>
      <c r="DP1" s="124" t="s">
        <v>733</v>
      </c>
      <c r="DQ1" s="124" t="s">
        <v>806</v>
      </c>
      <c r="DR1" s="124" t="s">
        <v>807</v>
      </c>
      <c r="DS1" s="124" t="s">
        <v>808</v>
      </c>
      <c r="DT1" s="124" t="s">
        <v>809</v>
      </c>
      <c r="DU1" s="124" t="s">
        <v>810</v>
      </c>
      <c r="DV1" s="124" t="s">
        <v>811</v>
      </c>
      <c r="DW1" s="124" t="s">
        <v>812</v>
      </c>
      <c r="DX1" s="124" t="s">
        <v>813</v>
      </c>
      <c r="DY1" s="124" t="s">
        <v>814</v>
      </c>
      <c r="DZ1" s="124" t="s">
        <v>815</v>
      </c>
      <c r="EA1" s="124" t="s">
        <v>816</v>
      </c>
      <c r="EB1" s="124" t="s">
        <v>817</v>
      </c>
      <c r="EC1" s="124" t="s">
        <v>818</v>
      </c>
      <c r="ED1" s="124" t="s">
        <v>819</v>
      </c>
      <c r="EE1" s="124" t="s">
        <v>820</v>
      </c>
      <c r="EF1" s="124" t="s">
        <v>821</v>
      </c>
      <c r="EG1" s="124" t="s">
        <v>822</v>
      </c>
      <c r="EH1" s="124" t="s">
        <v>823</v>
      </c>
      <c r="EI1" s="124" t="s">
        <v>855</v>
      </c>
      <c r="EJ1" s="124" t="s">
        <v>824</v>
      </c>
      <c r="EK1" s="124" t="s">
        <v>825</v>
      </c>
      <c r="EL1" s="124" t="s">
        <v>826</v>
      </c>
      <c r="EM1" s="123">
        <v>0</v>
      </c>
      <c r="EN1" s="124" t="s">
        <v>828</v>
      </c>
      <c r="EO1" s="124" t="s">
        <v>829</v>
      </c>
      <c r="EP1" s="124" t="s">
        <v>734</v>
      </c>
      <c r="EQ1" s="124" t="s">
        <v>735</v>
      </c>
      <c r="ER1" s="124" t="s">
        <v>830</v>
      </c>
      <c r="ES1" s="124" t="s">
        <v>831</v>
      </c>
      <c r="ET1" s="124" t="s">
        <v>832</v>
      </c>
      <c r="EU1" s="124" t="s">
        <v>833</v>
      </c>
      <c r="EV1" s="124" t="s">
        <v>834</v>
      </c>
      <c r="EW1" s="124" t="s">
        <v>835</v>
      </c>
      <c r="EX1" s="124" t="s">
        <v>836</v>
      </c>
      <c r="EY1" s="124" t="s">
        <v>837</v>
      </c>
      <c r="EZ1" s="124" t="s">
        <v>838</v>
      </c>
      <c r="FA1" s="124" t="s">
        <v>839</v>
      </c>
      <c r="FB1" s="124" t="s">
        <v>840</v>
      </c>
      <c r="FC1" s="124" t="s">
        <v>841</v>
      </c>
      <c r="FD1" s="124" t="s">
        <v>842</v>
      </c>
      <c r="FE1" s="124" t="s">
        <v>843</v>
      </c>
      <c r="FF1" s="124" t="s">
        <v>844</v>
      </c>
      <c r="FG1" s="124" t="s">
        <v>845</v>
      </c>
      <c r="FH1" s="124" t="s">
        <v>846</v>
      </c>
      <c r="FI1" s="124" t="s">
        <v>847</v>
      </c>
      <c r="FJ1" s="124" t="s">
        <v>848</v>
      </c>
      <c r="FK1" s="124" t="s">
        <v>849</v>
      </c>
      <c r="FL1" s="124" t="s">
        <v>850</v>
      </c>
      <c r="FM1" s="124" t="s">
        <v>851</v>
      </c>
      <c r="FN1" s="124" t="s">
        <v>852</v>
      </c>
      <c r="FO1" s="124" t="s">
        <v>853</v>
      </c>
      <c r="FP1" s="124" t="s">
        <v>854</v>
      </c>
    </row>
    <row r="2" spans="1:172" s="123" customFormat="1" x14ac:dyDescent="0.25">
      <c r="A2" s="123">
        <v>101</v>
      </c>
      <c r="B2" s="123">
        <v>201</v>
      </c>
      <c r="C2" s="123">
        <v>301</v>
      </c>
      <c r="D2" s="123" t="s">
        <v>175</v>
      </c>
      <c r="E2" s="123" t="s">
        <v>193</v>
      </c>
      <c r="F2" s="123" t="s">
        <v>710</v>
      </c>
      <c r="G2" s="123" t="s">
        <v>747</v>
      </c>
      <c r="H2" s="123" t="s">
        <v>747</v>
      </c>
      <c r="I2" s="123" t="s">
        <v>711</v>
      </c>
      <c r="J2" s="123" t="s">
        <v>216</v>
      </c>
      <c r="K2" s="123" t="s">
        <v>883</v>
      </c>
      <c r="L2" s="123" t="s">
        <v>181</v>
      </c>
      <c r="M2" s="123">
        <v>100</v>
      </c>
      <c r="N2" s="123" t="s">
        <v>236</v>
      </c>
      <c r="O2" s="123" t="s">
        <v>887</v>
      </c>
      <c r="P2" s="123" t="s">
        <v>176</v>
      </c>
      <c r="Q2" s="123" t="s">
        <v>178</v>
      </c>
      <c r="R2" s="123" t="s">
        <v>747</v>
      </c>
      <c r="S2" s="123" t="s">
        <v>243</v>
      </c>
      <c r="T2" s="123" t="s">
        <v>245</v>
      </c>
      <c r="U2" s="123" t="s">
        <v>248</v>
      </c>
      <c r="V2" s="123" t="s">
        <v>712</v>
      </c>
      <c r="W2" s="123" t="s">
        <v>713</v>
      </c>
      <c r="X2" s="123" t="s">
        <v>259</v>
      </c>
      <c r="Y2" s="123" t="s">
        <v>270</v>
      </c>
      <c r="Z2" s="123" t="s">
        <v>277</v>
      </c>
      <c r="AA2" s="123" t="s">
        <v>747</v>
      </c>
      <c r="AB2" s="123" t="s">
        <v>747</v>
      </c>
      <c r="AC2" s="123" t="s">
        <v>747</v>
      </c>
      <c r="AD2" s="123" t="s">
        <v>321</v>
      </c>
      <c r="AE2" s="123" t="s">
        <v>323</v>
      </c>
      <c r="AF2" s="123" t="s">
        <v>326</v>
      </c>
      <c r="AG2" s="123" t="s">
        <v>331</v>
      </c>
      <c r="AH2" s="123" t="s">
        <v>339</v>
      </c>
      <c r="AI2" s="123" t="s">
        <v>321</v>
      </c>
      <c r="AJ2" s="123" t="s">
        <v>355</v>
      </c>
      <c r="AK2" s="123">
        <v>80</v>
      </c>
      <c r="AL2" s="123" t="s">
        <v>358</v>
      </c>
      <c r="AM2" s="123" t="s">
        <v>428</v>
      </c>
      <c r="AN2" s="123" t="s">
        <v>518</v>
      </c>
      <c r="AO2" s="123" t="s">
        <v>748</v>
      </c>
      <c r="AP2" s="123" t="s">
        <v>534</v>
      </c>
      <c r="AQ2" s="123" t="s">
        <v>357</v>
      </c>
      <c r="AR2" s="123" t="s">
        <v>692</v>
      </c>
      <c r="AS2" s="123" t="s">
        <v>692</v>
      </c>
      <c r="AT2" s="123" t="s">
        <v>692</v>
      </c>
      <c r="AU2" s="123" t="s">
        <v>692</v>
      </c>
      <c r="AV2" s="123" t="s">
        <v>692</v>
      </c>
      <c r="AW2" s="123" t="s">
        <v>692</v>
      </c>
      <c r="AX2" s="123" t="s">
        <v>692</v>
      </c>
      <c r="AY2" s="123" t="s">
        <v>692</v>
      </c>
      <c r="AZ2" s="123" t="s">
        <v>692</v>
      </c>
      <c r="BA2" s="123" t="s">
        <v>692</v>
      </c>
      <c r="BB2" s="123">
        <v>1</v>
      </c>
      <c r="BC2" s="123">
        <v>0</v>
      </c>
      <c r="BD2" s="123">
        <v>0</v>
      </c>
      <c r="BE2" s="123">
        <v>0</v>
      </c>
      <c r="BF2" s="123">
        <v>0</v>
      </c>
      <c r="BG2" s="123">
        <v>0</v>
      </c>
      <c r="BH2" s="123">
        <v>0</v>
      </c>
      <c r="BI2" s="123">
        <v>0</v>
      </c>
      <c r="BJ2" s="123">
        <v>0</v>
      </c>
      <c r="BK2" s="123" t="s">
        <v>357</v>
      </c>
      <c r="BL2" s="123" t="s">
        <v>537</v>
      </c>
      <c r="BM2" s="123">
        <v>1</v>
      </c>
      <c r="BN2" s="123">
        <v>1</v>
      </c>
      <c r="BO2" s="123" t="s">
        <v>545</v>
      </c>
      <c r="BP2" s="123" t="s">
        <v>858</v>
      </c>
      <c r="BQ2" s="123" t="s">
        <v>590</v>
      </c>
      <c r="BR2" s="123" t="s">
        <v>597</v>
      </c>
      <c r="BS2" s="123" t="s">
        <v>600</v>
      </c>
      <c r="BT2" s="123" t="s">
        <v>235</v>
      </c>
      <c r="BU2" s="123">
        <v>80</v>
      </c>
      <c r="BV2" s="123" t="s">
        <v>608</v>
      </c>
      <c r="BW2" s="123" t="s">
        <v>747</v>
      </c>
      <c r="BX2" s="123" t="s">
        <v>747</v>
      </c>
      <c r="BY2" s="123" t="s">
        <v>747</v>
      </c>
      <c r="BZ2" s="123" t="s">
        <v>747</v>
      </c>
      <c r="CA2" s="123" t="s">
        <v>582</v>
      </c>
      <c r="CB2" s="123" t="s">
        <v>747</v>
      </c>
      <c r="CC2" s="123" t="s">
        <v>357</v>
      </c>
      <c r="CD2" s="123" t="s">
        <v>747</v>
      </c>
      <c r="CE2" s="123" t="s">
        <v>582</v>
      </c>
      <c r="CF2" s="123">
        <v>1</v>
      </c>
      <c r="CG2" s="123">
        <v>22</v>
      </c>
      <c r="CH2" s="123" t="s">
        <v>696</v>
      </c>
      <c r="CI2" s="123">
        <v>2767</v>
      </c>
      <c r="CJ2" s="123" t="s">
        <v>747</v>
      </c>
      <c r="CK2" s="123">
        <v>55</v>
      </c>
      <c r="CL2" s="123" t="s">
        <v>357</v>
      </c>
      <c r="CM2" s="123" t="s">
        <v>709</v>
      </c>
      <c r="CN2" s="123">
        <v>0</v>
      </c>
      <c r="CO2" s="123">
        <v>0</v>
      </c>
      <c r="CP2" s="123" t="s">
        <v>747</v>
      </c>
      <c r="CQ2" s="123" t="s">
        <v>747</v>
      </c>
      <c r="CR2" s="123" t="s">
        <v>747</v>
      </c>
      <c r="CS2" s="123" t="s">
        <v>747</v>
      </c>
      <c r="CT2" s="123" t="s">
        <v>747</v>
      </c>
      <c r="CU2" s="123" t="s">
        <v>747</v>
      </c>
      <c r="CV2" s="123" t="s">
        <v>747</v>
      </c>
      <c r="CW2" s="123" t="s">
        <v>747</v>
      </c>
      <c r="CX2" s="123" t="s">
        <v>747</v>
      </c>
      <c r="CY2" s="123" t="s">
        <v>747</v>
      </c>
      <c r="CZ2" s="123" t="s">
        <v>747</v>
      </c>
      <c r="DA2" s="123" t="s">
        <v>747</v>
      </c>
      <c r="DB2" s="123" t="s">
        <v>747</v>
      </c>
      <c r="DC2" s="123" t="s">
        <v>747</v>
      </c>
      <c r="DD2" s="123" t="s">
        <v>747</v>
      </c>
      <c r="DE2" s="123" t="s">
        <v>747</v>
      </c>
      <c r="DF2" s="123" t="s">
        <v>747</v>
      </c>
      <c r="DG2" s="123" t="s">
        <v>747</v>
      </c>
      <c r="DH2" s="123" t="s">
        <v>747</v>
      </c>
      <c r="DI2" s="123" t="s">
        <v>747</v>
      </c>
      <c r="DJ2" s="123" t="s">
        <v>747</v>
      </c>
      <c r="DK2" s="123" t="s">
        <v>747</v>
      </c>
      <c r="DL2" s="123" t="s">
        <v>747</v>
      </c>
      <c r="DM2" s="123" t="s">
        <v>747</v>
      </c>
      <c r="DN2" s="123" t="s">
        <v>747</v>
      </c>
      <c r="DO2" s="123">
        <v>0</v>
      </c>
      <c r="DP2" s="123">
        <v>0</v>
      </c>
      <c r="DQ2" s="123" t="s">
        <v>747</v>
      </c>
      <c r="DR2" s="123" t="s">
        <v>747</v>
      </c>
      <c r="DS2" s="123" t="s">
        <v>747</v>
      </c>
      <c r="DT2" s="123" t="s">
        <v>747</v>
      </c>
      <c r="DU2" s="123" t="s">
        <v>747</v>
      </c>
      <c r="DV2" s="123" t="s">
        <v>747</v>
      </c>
      <c r="DW2" s="123" t="s">
        <v>747</v>
      </c>
      <c r="DX2" s="123" t="s">
        <v>747</v>
      </c>
      <c r="DY2" s="123" t="s">
        <v>747</v>
      </c>
      <c r="DZ2" s="123" t="s">
        <v>747</v>
      </c>
      <c r="EA2" s="123" t="s">
        <v>747</v>
      </c>
      <c r="EB2" s="123" t="s">
        <v>747</v>
      </c>
      <c r="EC2" s="123" t="s">
        <v>747</v>
      </c>
      <c r="ED2" s="123" t="s">
        <v>747</v>
      </c>
      <c r="EE2" s="123" t="s">
        <v>747</v>
      </c>
      <c r="EF2" s="123" t="s">
        <v>747</v>
      </c>
      <c r="EG2" s="123" t="s">
        <v>747</v>
      </c>
      <c r="EH2" s="123" t="s">
        <v>747</v>
      </c>
      <c r="EI2" s="123" t="s">
        <v>747</v>
      </c>
      <c r="EJ2" s="123" t="s">
        <v>747</v>
      </c>
      <c r="EK2" s="123" t="s">
        <v>747</v>
      </c>
      <c r="EL2" s="123" t="s">
        <v>747</v>
      </c>
      <c r="EM2" s="123" t="s">
        <v>747</v>
      </c>
      <c r="EN2" s="123" t="s">
        <v>747</v>
      </c>
      <c r="EO2" s="123" t="s">
        <v>747</v>
      </c>
      <c r="EP2" s="123">
        <v>0</v>
      </c>
      <c r="EQ2" s="123">
        <v>0</v>
      </c>
      <c r="ER2" s="123" t="s">
        <v>747</v>
      </c>
      <c r="ES2" s="123" t="s">
        <v>747</v>
      </c>
      <c r="ET2" s="123" t="s">
        <v>747</v>
      </c>
      <c r="EU2" s="123" t="s">
        <v>747</v>
      </c>
      <c r="EV2" s="123" t="s">
        <v>747</v>
      </c>
      <c r="EW2" s="123" t="s">
        <v>747</v>
      </c>
      <c r="EX2" s="123" t="s">
        <v>747</v>
      </c>
      <c r="EY2" s="123" t="s">
        <v>747</v>
      </c>
      <c r="EZ2" s="123" t="s">
        <v>747</v>
      </c>
      <c r="FA2" s="123" t="s">
        <v>747</v>
      </c>
      <c r="FB2" s="123" t="s">
        <v>747</v>
      </c>
      <c r="FC2" s="123" t="s">
        <v>747</v>
      </c>
      <c r="FD2" s="123" t="s">
        <v>747</v>
      </c>
      <c r="FE2" s="123" t="s">
        <v>747</v>
      </c>
      <c r="FF2" s="123" t="s">
        <v>747</v>
      </c>
      <c r="FG2" s="123" t="s">
        <v>747</v>
      </c>
      <c r="FH2" s="123" t="s">
        <v>747</v>
      </c>
      <c r="FI2" s="123" t="s">
        <v>747</v>
      </c>
      <c r="FJ2" s="123" t="s">
        <v>747</v>
      </c>
      <c r="FK2" s="123" t="s">
        <v>747</v>
      </c>
      <c r="FL2" s="123" t="s">
        <v>747</v>
      </c>
      <c r="FM2" s="123" t="s">
        <v>747</v>
      </c>
      <c r="FN2" s="123" t="s">
        <v>747</v>
      </c>
      <c r="FO2" s="123" t="s">
        <v>747</v>
      </c>
      <c r="FP2" s="123" t="s">
        <v>747</v>
      </c>
    </row>
    <row r="3" spans="1:172" s="123" customFormat="1" x14ac:dyDescent="0.25">
      <c r="A3" s="123">
        <v>102</v>
      </c>
      <c r="B3" s="123">
        <v>202</v>
      </c>
      <c r="C3" s="123">
        <v>302</v>
      </c>
      <c r="D3" s="123" t="s">
        <v>175</v>
      </c>
      <c r="E3" s="123" t="s">
        <v>190</v>
      </c>
      <c r="F3" s="123" t="s">
        <v>714</v>
      </c>
      <c r="G3" s="123" t="s">
        <v>747</v>
      </c>
      <c r="H3" s="123" t="s">
        <v>747</v>
      </c>
      <c r="I3" s="123" t="s">
        <v>715</v>
      </c>
      <c r="J3" s="123" t="s">
        <v>224</v>
      </c>
      <c r="K3" s="123" t="s">
        <v>884</v>
      </c>
      <c r="L3" s="123" t="s">
        <v>176</v>
      </c>
      <c r="M3" s="123">
        <v>0</v>
      </c>
      <c r="N3" s="123" t="s">
        <v>232</v>
      </c>
      <c r="O3" s="123" t="s">
        <v>888</v>
      </c>
      <c r="P3" s="123" t="s">
        <v>177</v>
      </c>
      <c r="Q3" s="123" t="s">
        <v>178</v>
      </c>
      <c r="R3" s="123" t="s">
        <v>859</v>
      </c>
      <c r="S3" s="123" t="s">
        <v>241</v>
      </c>
      <c r="T3" s="123" t="s">
        <v>245</v>
      </c>
      <c r="U3" s="123" t="s">
        <v>248</v>
      </c>
      <c r="V3" s="123" t="s">
        <v>716</v>
      </c>
      <c r="W3" s="123" t="s">
        <v>717</v>
      </c>
      <c r="X3" s="123" t="s">
        <v>259</v>
      </c>
      <c r="Y3" s="123" t="s">
        <v>265</v>
      </c>
      <c r="Z3" s="123" t="s">
        <v>276</v>
      </c>
      <c r="AA3" s="123" t="s">
        <v>747</v>
      </c>
      <c r="AB3" s="123" t="s">
        <v>747</v>
      </c>
      <c r="AC3" s="123" t="s">
        <v>747</v>
      </c>
      <c r="AD3" s="123" t="s">
        <v>320</v>
      </c>
      <c r="AE3" s="123" t="s">
        <v>323</v>
      </c>
      <c r="AF3" s="123" t="s">
        <v>327</v>
      </c>
      <c r="AG3" s="123" t="s">
        <v>330</v>
      </c>
      <c r="AH3" s="123" t="s">
        <v>337</v>
      </c>
      <c r="AI3" s="123" t="s">
        <v>319</v>
      </c>
      <c r="AJ3" s="123" t="s">
        <v>355</v>
      </c>
      <c r="AK3" s="123">
        <v>60</v>
      </c>
      <c r="AL3" s="123" t="s">
        <v>358</v>
      </c>
      <c r="AM3" s="123" t="s">
        <v>369</v>
      </c>
      <c r="AN3" s="123" t="s">
        <v>455</v>
      </c>
      <c r="AO3" s="123" t="s">
        <v>747</v>
      </c>
      <c r="AP3" s="123" t="s">
        <v>528</v>
      </c>
      <c r="AQ3" s="123" t="s">
        <v>357</v>
      </c>
      <c r="AR3" s="123" t="s">
        <v>692</v>
      </c>
      <c r="AS3" s="123" t="s">
        <v>692</v>
      </c>
      <c r="AT3" s="123" t="s">
        <v>692</v>
      </c>
      <c r="AU3" s="123" t="s">
        <v>692</v>
      </c>
      <c r="AV3" s="123" t="s">
        <v>692</v>
      </c>
      <c r="AW3" s="123" t="s">
        <v>692</v>
      </c>
      <c r="AX3" s="123" t="s">
        <v>692</v>
      </c>
      <c r="AY3" s="123" t="s">
        <v>692</v>
      </c>
      <c r="AZ3" s="123" t="s">
        <v>692</v>
      </c>
      <c r="BA3" s="123" t="s">
        <v>692</v>
      </c>
      <c r="BB3" s="123">
        <v>2</v>
      </c>
      <c r="BC3" s="123">
        <v>0</v>
      </c>
      <c r="BD3" s="123">
        <v>0</v>
      </c>
      <c r="BE3" s="123">
        <v>0</v>
      </c>
      <c r="BF3" s="123">
        <v>0</v>
      </c>
      <c r="BG3" s="123">
        <v>0</v>
      </c>
      <c r="BH3" s="123">
        <v>0</v>
      </c>
      <c r="BI3" s="123">
        <v>0</v>
      </c>
      <c r="BJ3" s="123">
        <v>0</v>
      </c>
      <c r="BK3" s="123" t="s">
        <v>537</v>
      </c>
      <c r="BL3" s="123" t="s">
        <v>537</v>
      </c>
      <c r="BM3" s="123">
        <v>1</v>
      </c>
      <c r="BN3" s="123">
        <v>1</v>
      </c>
      <c r="BO3" s="123" t="s">
        <v>540</v>
      </c>
      <c r="BP3" s="123" t="s">
        <v>858</v>
      </c>
      <c r="BQ3" s="123" t="s">
        <v>590</v>
      </c>
      <c r="BR3" s="123" t="s">
        <v>597</v>
      </c>
      <c r="BS3" s="123" t="s">
        <v>600</v>
      </c>
      <c r="BT3" s="123" t="s">
        <v>235</v>
      </c>
      <c r="BU3" s="123">
        <v>50</v>
      </c>
      <c r="BV3" s="123" t="s">
        <v>608</v>
      </c>
      <c r="BW3" s="123" t="s">
        <v>647</v>
      </c>
      <c r="BX3" s="123" t="s">
        <v>747</v>
      </c>
      <c r="BY3" s="123" t="s">
        <v>747</v>
      </c>
      <c r="BZ3" s="123" t="s">
        <v>747</v>
      </c>
      <c r="CA3" s="123" t="s">
        <v>582</v>
      </c>
      <c r="CB3" s="123" t="s">
        <v>747</v>
      </c>
      <c r="CC3" s="123" t="s">
        <v>692</v>
      </c>
      <c r="CD3" s="123" t="s">
        <v>747</v>
      </c>
      <c r="CE3" s="123" t="s">
        <v>582</v>
      </c>
      <c r="CF3" s="123">
        <v>4</v>
      </c>
      <c r="CG3" s="123">
        <v>35</v>
      </c>
      <c r="CH3" s="123" t="s">
        <v>696</v>
      </c>
      <c r="CI3" s="123">
        <v>2333</v>
      </c>
      <c r="CJ3" s="123" t="s">
        <v>747</v>
      </c>
      <c r="CK3" s="123">
        <v>35</v>
      </c>
      <c r="CL3" s="123" t="s">
        <v>709</v>
      </c>
      <c r="CM3" s="123" t="s">
        <v>709</v>
      </c>
      <c r="CN3" s="123">
        <v>2</v>
      </c>
      <c r="CO3" s="123">
        <v>2</v>
      </c>
      <c r="CP3" s="123" t="s">
        <v>540</v>
      </c>
      <c r="CQ3" s="123" t="s">
        <v>747</v>
      </c>
      <c r="CR3" s="123" t="s">
        <v>590</v>
      </c>
      <c r="CS3" s="123" t="s">
        <v>598</v>
      </c>
      <c r="CT3" s="123" t="s">
        <v>601</v>
      </c>
      <c r="CU3" s="123" t="s">
        <v>234</v>
      </c>
      <c r="CV3" s="123">
        <v>25</v>
      </c>
      <c r="CW3" s="123" t="s">
        <v>608</v>
      </c>
      <c r="CX3" s="123" t="s">
        <v>747</v>
      </c>
      <c r="CY3" s="123" t="s">
        <v>747</v>
      </c>
      <c r="CZ3" s="123" t="s">
        <v>747</v>
      </c>
      <c r="DA3" s="123" t="s">
        <v>747</v>
      </c>
      <c r="DB3" s="123" t="s">
        <v>582</v>
      </c>
      <c r="DC3" s="123" t="s">
        <v>747</v>
      </c>
      <c r="DD3" s="123" t="s">
        <v>357</v>
      </c>
      <c r="DE3" s="123" t="s">
        <v>747</v>
      </c>
      <c r="DF3" s="123" t="s">
        <v>582</v>
      </c>
      <c r="DG3" s="123">
        <v>1</v>
      </c>
      <c r="DH3" s="123">
        <v>74</v>
      </c>
      <c r="DI3" s="123" t="s">
        <v>697</v>
      </c>
      <c r="DJ3" s="123">
        <v>2333</v>
      </c>
      <c r="DK3" s="123" t="s">
        <v>747</v>
      </c>
      <c r="DL3" s="123" t="s">
        <v>747</v>
      </c>
      <c r="DM3" s="123" t="s">
        <v>709</v>
      </c>
      <c r="DN3" s="123" t="s">
        <v>709</v>
      </c>
      <c r="DO3" s="123">
        <v>0</v>
      </c>
      <c r="DP3" s="123">
        <v>0</v>
      </c>
      <c r="DQ3" s="123" t="s">
        <v>747</v>
      </c>
      <c r="DR3" s="123" t="s">
        <v>747</v>
      </c>
      <c r="DS3" s="123" t="s">
        <v>747</v>
      </c>
      <c r="DT3" s="123" t="s">
        <v>747</v>
      </c>
      <c r="DU3" s="123" t="s">
        <v>747</v>
      </c>
      <c r="DV3" s="123" t="s">
        <v>747</v>
      </c>
      <c r="DW3" s="123" t="s">
        <v>747</v>
      </c>
      <c r="DX3" s="123" t="s">
        <v>747</v>
      </c>
      <c r="DY3" s="123" t="s">
        <v>747</v>
      </c>
      <c r="DZ3" s="123" t="s">
        <v>747</v>
      </c>
      <c r="EA3" s="123" t="s">
        <v>747</v>
      </c>
      <c r="EB3" s="123" t="s">
        <v>747</v>
      </c>
      <c r="EC3" s="123" t="s">
        <v>747</v>
      </c>
      <c r="ED3" s="123" t="s">
        <v>747</v>
      </c>
      <c r="EE3" s="123" t="s">
        <v>747</v>
      </c>
      <c r="EF3" s="123" t="s">
        <v>747</v>
      </c>
      <c r="EG3" s="123" t="s">
        <v>747</v>
      </c>
      <c r="EH3" s="123" t="s">
        <v>747</v>
      </c>
      <c r="EI3" s="123" t="s">
        <v>747</v>
      </c>
      <c r="EJ3" s="123" t="s">
        <v>747</v>
      </c>
      <c r="EK3" s="123" t="s">
        <v>747</v>
      </c>
      <c r="EL3" s="123" t="s">
        <v>747</v>
      </c>
      <c r="EM3" s="123" t="s">
        <v>747</v>
      </c>
      <c r="EN3" s="123" t="s">
        <v>747</v>
      </c>
      <c r="EO3" s="123" t="s">
        <v>747</v>
      </c>
      <c r="EP3" s="123">
        <v>0</v>
      </c>
      <c r="EQ3" s="123">
        <v>0</v>
      </c>
      <c r="ER3" s="123" t="s">
        <v>747</v>
      </c>
      <c r="ES3" s="123" t="s">
        <v>747</v>
      </c>
      <c r="ET3" s="123" t="s">
        <v>747</v>
      </c>
      <c r="EU3" s="123" t="s">
        <v>747</v>
      </c>
      <c r="EV3" s="123" t="s">
        <v>747</v>
      </c>
      <c r="EW3" s="123" t="s">
        <v>747</v>
      </c>
      <c r="EX3" s="123" t="s">
        <v>747</v>
      </c>
      <c r="EY3" s="123" t="s">
        <v>747</v>
      </c>
      <c r="EZ3" s="123" t="s">
        <v>747</v>
      </c>
      <c r="FA3" s="123" t="s">
        <v>747</v>
      </c>
      <c r="FB3" s="123" t="s">
        <v>747</v>
      </c>
      <c r="FC3" s="123" t="s">
        <v>747</v>
      </c>
      <c r="FD3" s="123" t="s">
        <v>747</v>
      </c>
      <c r="FE3" s="123" t="s">
        <v>747</v>
      </c>
      <c r="FF3" s="123" t="s">
        <v>747</v>
      </c>
      <c r="FG3" s="123" t="s">
        <v>747</v>
      </c>
      <c r="FH3" s="123" t="s">
        <v>747</v>
      </c>
      <c r="FI3" s="123" t="s">
        <v>747</v>
      </c>
      <c r="FJ3" s="123" t="s">
        <v>747</v>
      </c>
      <c r="FK3" s="123" t="s">
        <v>747</v>
      </c>
      <c r="FL3" s="123" t="s">
        <v>747</v>
      </c>
      <c r="FM3" s="123" t="s">
        <v>747</v>
      </c>
      <c r="FN3" s="123" t="s">
        <v>747</v>
      </c>
      <c r="FO3" s="123" t="s">
        <v>747</v>
      </c>
      <c r="FP3" s="123" t="s">
        <v>747</v>
      </c>
    </row>
    <row r="4" spans="1:172" s="123" customFormat="1" x14ac:dyDescent="0.25">
      <c r="A4" s="123">
        <v>103</v>
      </c>
      <c r="B4" s="123">
        <v>203</v>
      </c>
      <c r="C4" s="123">
        <v>303</v>
      </c>
      <c r="D4" s="123" t="s">
        <v>174</v>
      </c>
      <c r="E4" s="123" t="s">
        <v>192</v>
      </c>
      <c r="F4" s="123" t="s">
        <v>718</v>
      </c>
      <c r="G4" s="123" t="s">
        <v>747</v>
      </c>
      <c r="H4" s="123" t="s">
        <v>747</v>
      </c>
      <c r="I4" s="123" t="s">
        <v>184</v>
      </c>
      <c r="J4" s="123" t="s">
        <v>222</v>
      </c>
      <c r="K4" s="123" t="s">
        <v>885</v>
      </c>
      <c r="L4" s="123" t="s">
        <v>176</v>
      </c>
      <c r="M4" s="123">
        <v>0</v>
      </c>
      <c r="N4" s="123" t="s">
        <v>232</v>
      </c>
      <c r="O4" s="123" t="s">
        <v>889</v>
      </c>
      <c r="P4" s="123" t="s">
        <v>177</v>
      </c>
      <c r="Q4" s="123" t="s">
        <v>178</v>
      </c>
      <c r="R4" s="123" t="s">
        <v>859</v>
      </c>
      <c r="S4" s="123" t="s">
        <v>241</v>
      </c>
      <c r="T4" s="123" t="s">
        <v>245</v>
      </c>
      <c r="U4" s="123" t="s">
        <v>248</v>
      </c>
      <c r="V4" s="123" t="s">
        <v>182</v>
      </c>
      <c r="W4" s="123" t="s">
        <v>183</v>
      </c>
      <c r="X4" s="123" t="s">
        <v>259</v>
      </c>
      <c r="Y4" s="123" t="s">
        <v>263</v>
      </c>
      <c r="Z4" s="123" t="s">
        <v>276</v>
      </c>
      <c r="AA4" s="123" t="s">
        <v>747</v>
      </c>
      <c r="AB4" s="123" t="s">
        <v>747</v>
      </c>
      <c r="AC4" s="123" t="s">
        <v>747</v>
      </c>
      <c r="AD4" s="123" t="s">
        <v>320</v>
      </c>
      <c r="AE4" s="123" t="s">
        <v>323</v>
      </c>
      <c r="AF4" s="123" t="s">
        <v>326</v>
      </c>
      <c r="AG4" s="123" t="s">
        <v>331</v>
      </c>
      <c r="AH4" s="123" t="s">
        <v>337</v>
      </c>
      <c r="AI4" s="123" t="s">
        <v>321</v>
      </c>
      <c r="AJ4" s="123" t="s">
        <v>355</v>
      </c>
      <c r="AK4" s="123">
        <v>50</v>
      </c>
      <c r="AL4" s="123" t="s">
        <v>357</v>
      </c>
      <c r="AM4" s="123" t="s">
        <v>380</v>
      </c>
      <c r="AN4" s="123" t="s">
        <v>466</v>
      </c>
      <c r="AO4" s="123" t="s">
        <v>747</v>
      </c>
      <c r="AP4" s="123" t="s">
        <v>529</v>
      </c>
      <c r="AQ4" s="123" t="s">
        <v>357</v>
      </c>
      <c r="AR4" s="123" t="s">
        <v>692</v>
      </c>
      <c r="AS4" s="123" t="s">
        <v>692</v>
      </c>
      <c r="AT4" s="123" t="s">
        <v>692</v>
      </c>
      <c r="AU4" s="123" t="s">
        <v>692</v>
      </c>
      <c r="AV4" s="123" t="s">
        <v>692</v>
      </c>
      <c r="AW4" s="123" t="s">
        <v>692</v>
      </c>
      <c r="AX4" s="123" t="s">
        <v>692</v>
      </c>
      <c r="AY4" s="123" t="s">
        <v>692</v>
      </c>
      <c r="AZ4" s="123" t="s">
        <v>692</v>
      </c>
      <c r="BA4" s="123" t="s">
        <v>692</v>
      </c>
      <c r="BB4" s="123">
        <v>2</v>
      </c>
      <c r="BC4" s="123">
        <v>0</v>
      </c>
      <c r="BD4" s="123">
        <v>6</v>
      </c>
      <c r="BE4" s="123">
        <v>0</v>
      </c>
      <c r="BF4" s="123">
        <v>0</v>
      </c>
      <c r="BG4" s="123">
        <v>0</v>
      </c>
      <c r="BH4" s="123">
        <v>0</v>
      </c>
      <c r="BI4" s="123">
        <v>0</v>
      </c>
      <c r="BJ4" s="123">
        <v>0</v>
      </c>
      <c r="BK4" s="123" t="s">
        <v>537</v>
      </c>
      <c r="BL4" s="123" t="s">
        <v>537</v>
      </c>
      <c r="BM4" s="123">
        <v>1</v>
      </c>
      <c r="BN4" s="123">
        <v>1</v>
      </c>
      <c r="BO4" s="123" t="s">
        <v>540</v>
      </c>
      <c r="BP4" s="123" t="s">
        <v>858</v>
      </c>
      <c r="BQ4" s="123" t="s">
        <v>590</v>
      </c>
      <c r="BR4" s="123" t="s">
        <v>597</v>
      </c>
      <c r="BS4" s="123" t="s">
        <v>600</v>
      </c>
      <c r="BT4" s="123" t="s">
        <v>233</v>
      </c>
      <c r="BU4" s="123">
        <v>5</v>
      </c>
      <c r="BV4" s="123" t="s">
        <v>615</v>
      </c>
      <c r="BW4" s="123" t="s">
        <v>747</v>
      </c>
      <c r="BX4" s="123" t="s">
        <v>747</v>
      </c>
      <c r="BY4" s="123" t="s">
        <v>747</v>
      </c>
      <c r="BZ4" s="123" t="s">
        <v>747</v>
      </c>
      <c r="CA4" s="123" t="s">
        <v>582</v>
      </c>
      <c r="CB4" s="123" t="s">
        <v>747</v>
      </c>
      <c r="CC4" s="123" t="s">
        <v>357</v>
      </c>
      <c r="CD4" s="123" t="s">
        <v>747</v>
      </c>
      <c r="CE4" s="123" t="s">
        <v>582</v>
      </c>
      <c r="CF4" s="123">
        <v>3</v>
      </c>
      <c r="CG4" s="123">
        <v>67</v>
      </c>
      <c r="CH4" s="123" t="s">
        <v>697</v>
      </c>
      <c r="CI4" s="123">
        <v>2333</v>
      </c>
      <c r="CJ4" s="123" t="s">
        <v>747</v>
      </c>
      <c r="CK4" s="123">
        <v>0</v>
      </c>
      <c r="CL4" s="123" t="s">
        <v>709</v>
      </c>
      <c r="CM4" s="123" t="s">
        <v>709</v>
      </c>
      <c r="CN4" s="123">
        <v>2</v>
      </c>
      <c r="CO4" s="123">
        <v>2</v>
      </c>
      <c r="CP4" s="123" t="s">
        <v>540</v>
      </c>
      <c r="CQ4" s="123" t="s">
        <v>747</v>
      </c>
      <c r="CR4" s="123" t="s">
        <v>590</v>
      </c>
      <c r="CS4" s="123" t="s">
        <v>598</v>
      </c>
      <c r="CT4" s="123" t="s">
        <v>600</v>
      </c>
      <c r="CU4" s="123" t="s">
        <v>234</v>
      </c>
      <c r="CV4" s="123">
        <v>50</v>
      </c>
      <c r="CW4" s="123" t="s">
        <v>608</v>
      </c>
      <c r="CX4" s="123" t="s">
        <v>747</v>
      </c>
      <c r="CY4" s="123" t="s">
        <v>747</v>
      </c>
      <c r="CZ4" s="123" t="s">
        <v>747</v>
      </c>
      <c r="DA4" s="123" t="s">
        <v>747</v>
      </c>
      <c r="DB4" s="123" t="s">
        <v>582</v>
      </c>
      <c r="DC4" s="123" t="s">
        <v>747</v>
      </c>
      <c r="DD4" s="123" t="s">
        <v>357</v>
      </c>
      <c r="DE4" s="123" t="s">
        <v>747</v>
      </c>
      <c r="DF4" s="123" t="s">
        <v>582</v>
      </c>
      <c r="DG4" s="123">
        <v>4</v>
      </c>
      <c r="DH4" s="123">
        <v>24</v>
      </c>
      <c r="DI4" s="123" t="s">
        <v>696</v>
      </c>
      <c r="DJ4" s="123">
        <v>2289</v>
      </c>
      <c r="DK4" s="123" t="s">
        <v>747</v>
      </c>
      <c r="DL4" s="123" t="s">
        <v>747</v>
      </c>
      <c r="DM4" s="123" t="s">
        <v>709</v>
      </c>
      <c r="DN4" s="123" t="s">
        <v>709</v>
      </c>
      <c r="DO4" s="123">
        <v>0</v>
      </c>
      <c r="DP4" s="123">
        <v>0</v>
      </c>
      <c r="DQ4" s="123" t="s">
        <v>747</v>
      </c>
      <c r="DR4" s="123" t="s">
        <v>747</v>
      </c>
      <c r="DS4" s="123" t="s">
        <v>747</v>
      </c>
      <c r="DT4" s="123" t="s">
        <v>747</v>
      </c>
      <c r="DU4" s="123" t="s">
        <v>747</v>
      </c>
      <c r="DV4" s="123" t="s">
        <v>747</v>
      </c>
      <c r="DW4" s="123" t="s">
        <v>747</v>
      </c>
      <c r="DX4" s="123" t="s">
        <v>747</v>
      </c>
      <c r="DY4" s="123" t="s">
        <v>747</v>
      </c>
      <c r="DZ4" s="123" t="s">
        <v>747</v>
      </c>
      <c r="EA4" s="123" t="s">
        <v>747</v>
      </c>
      <c r="EB4" s="123" t="s">
        <v>747</v>
      </c>
      <c r="EC4" s="123" t="s">
        <v>747</v>
      </c>
      <c r="ED4" s="123" t="s">
        <v>747</v>
      </c>
      <c r="EE4" s="123" t="s">
        <v>747</v>
      </c>
      <c r="EF4" s="123" t="s">
        <v>747</v>
      </c>
      <c r="EG4" s="123" t="s">
        <v>747</v>
      </c>
      <c r="EH4" s="123" t="s">
        <v>747</v>
      </c>
      <c r="EI4" s="123" t="s">
        <v>747</v>
      </c>
      <c r="EJ4" s="123" t="s">
        <v>747</v>
      </c>
      <c r="EK4" s="123" t="s">
        <v>747</v>
      </c>
      <c r="EL4" s="123" t="s">
        <v>747</v>
      </c>
      <c r="EM4" s="123" t="s">
        <v>747</v>
      </c>
      <c r="EN4" s="123" t="s">
        <v>747</v>
      </c>
      <c r="EO4" s="123" t="s">
        <v>747</v>
      </c>
      <c r="EP4" s="123">
        <v>0</v>
      </c>
      <c r="EQ4" s="123">
        <v>0</v>
      </c>
      <c r="ER4" s="123" t="s">
        <v>747</v>
      </c>
      <c r="ES4" s="123" t="s">
        <v>747</v>
      </c>
      <c r="ET4" s="123" t="s">
        <v>747</v>
      </c>
      <c r="EU4" s="123" t="s">
        <v>747</v>
      </c>
      <c r="EV4" s="123" t="s">
        <v>747</v>
      </c>
      <c r="EW4" s="123" t="s">
        <v>747</v>
      </c>
      <c r="EX4" s="123" t="s">
        <v>747</v>
      </c>
      <c r="EY4" s="123" t="s">
        <v>747</v>
      </c>
      <c r="EZ4" s="123" t="s">
        <v>747</v>
      </c>
      <c r="FA4" s="123" t="s">
        <v>747</v>
      </c>
      <c r="FB4" s="123" t="s">
        <v>747</v>
      </c>
      <c r="FC4" s="123" t="s">
        <v>747</v>
      </c>
      <c r="FD4" s="123" t="s">
        <v>747</v>
      </c>
      <c r="FE4" s="123" t="s">
        <v>747</v>
      </c>
      <c r="FF4" s="123" t="s">
        <v>747</v>
      </c>
      <c r="FG4" s="123" t="s">
        <v>747</v>
      </c>
      <c r="FH4" s="123" t="s">
        <v>747</v>
      </c>
      <c r="FI4" s="123" t="s">
        <v>747</v>
      </c>
      <c r="FJ4" s="123" t="s">
        <v>747</v>
      </c>
      <c r="FK4" s="123" t="s">
        <v>747</v>
      </c>
      <c r="FL4" s="123" t="s">
        <v>747</v>
      </c>
      <c r="FM4" s="123" t="s">
        <v>747</v>
      </c>
      <c r="FN4" s="123" t="s">
        <v>747</v>
      </c>
      <c r="FO4" s="123" t="s">
        <v>747</v>
      </c>
      <c r="FP4" s="123" t="s">
        <v>747</v>
      </c>
    </row>
    <row r="5" spans="1:172" s="123" customFormat="1" x14ac:dyDescent="0.25">
      <c r="A5" s="123">
        <v>104</v>
      </c>
      <c r="B5" s="123">
        <v>204</v>
      </c>
      <c r="C5" s="123">
        <v>304</v>
      </c>
      <c r="D5" s="123" t="s">
        <v>174</v>
      </c>
      <c r="E5" s="123" t="s">
        <v>190</v>
      </c>
      <c r="F5" s="123" t="s">
        <v>719</v>
      </c>
      <c r="G5" s="123" t="s">
        <v>747</v>
      </c>
      <c r="H5" s="123" t="s">
        <v>747</v>
      </c>
      <c r="I5" s="123" t="s">
        <v>720</v>
      </c>
      <c r="J5" s="123" t="s">
        <v>224</v>
      </c>
      <c r="K5" s="123" t="s">
        <v>886</v>
      </c>
      <c r="L5" s="123" t="s">
        <v>176</v>
      </c>
      <c r="M5" s="123">
        <v>100</v>
      </c>
      <c r="N5" s="123" t="s">
        <v>234</v>
      </c>
      <c r="O5" s="123" t="s">
        <v>890</v>
      </c>
      <c r="P5" s="123" t="s">
        <v>177</v>
      </c>
      <c r="Q5" s="123" t="s">
        <v>178</v>
      </c>
      <c r="R5" s="123" t="s">
        <v>859</v>
      </c>
      <c r="S5" s="123" t="s">
        <v>241</v>
      </c>
      <c r="T5" s="123" t="s">
        <v>245</v>
      </c>
      <c r="U5" s="123" t="s">
        <v>248</v>
      </c>
      <c r="V5" s="123" t="s">
        <v>721</v>
      </c>
      <c r="W5" s="123" t="s">
        <v>722</v>
      </c>
      <c r="X5" s="123" t="s">
        <v>259</v>
      </c>
      <c r="Y5" s="123" t="s">
        <v>271</v>
      </c>
      <c r="Z5" s="123" t="s">
        <v>276</v>
      </c>
      <c r="AA5" s="123" t="s">
        <v>747</v>
      </c>
      <c r="AB5" s="123" t="s">
        <v>747</v>
      </c>
      <c r="AC5" s="123" t="s">
        <v>747</v>
      </c>
      <c r="AD5" s="123" t="s">
        <v>320</v>
      </c>
      <c r="AE5" s="123" t="s">
        <v>323</v>
      </c>
      <c r="AF5" s="123" t="s">
        <v>326</v>
      </c>
      <c r="AG5" s="123" t="s">
        <v>332</v>
      </c>
      <c r="AH5" s="123" t="s">
        <v>337</v>
      </c>
      <c r="AI5" s="123" t="s">
        <v>321</v>
      </c>
      <c r="AJ5" s="123" t="s">
        <v>355</v>
      </c>
      <c r="AK5" s="123">
        <v>60</v>
      </c>
      <c r="AL5" s="123" t="s">
        <v>358</v>
      </c>
      <c r="AM5" s="123" t="s">
        <v>438</v>
      </c>
      <c r="AN5" s="123" t="s">
        <v>438</v>
      </c>
      <c r="AO5" s="123" t="s">
        <v>747</v>
      </c>
      <c r="AP5" s="123" t="s">
        <v>535</v>
      </c>
      <c r="AQ5" s="123" t="s">
        <v>692</v>
      </c>
      <c r="AR5" s="123" t="s">
        <v>357</v>
      </c>
      <c r="AS5" s="123" t="s">
        <v>692</v>
      </c>
      <c r="AT5" s="123" t="s">
        <v>692</v>
      </c>
      <c r="AU5" s="123" t="s">
        <v>692</v>
      </c>
      <c r="AV5" s="123" t="s">
        <v>692</v>
      </c>
      <c r="AW5" s="123" t="s">
        <v>692</v>
      </c>
      <c r="AX5" s="123" t="s">
        <v>692</v>
      </c>
      <c r="AY5" s="123" t="s">
        <v>692</v>
      </c>
      <c r="AZ5" s="123" t="s">
        <v>692</v>
      </c>
      <c r="BA5" s="123" t="s">
        <v>692</v>
      </c>
      <c r="BB5" s="123">
        <v>1</v>
      </c>
      <c r="BC5" s="123">
        <v>0</v>
      </c>
      <c r="BD5" s="123">
        <v>1</v>
      </c>
      <c r="BE5" s="123">
        <v>0</v>
      </c>
      <c r="BF5" s="123">
        <v>0</v>
      </c>
      <c r="BG5" s="123">
        <v>0</v>
      </c>
      <c r="BH5" s="123">
        <v>0</v>
      </c>
      <c r="BI5" s="123">
        <v>0</v>
      </c>
      <c r="BJ5" s="123">
        <v>0</v>
      </c>
      <c r="BK5" s="123" t="s">
        <v>537</v>
      </c>
      <c r="BL5" s="123" t="s">
        <v>537</v>
      </c>
      <c r="BM5" s="123">
        <v>1</v>
      </c>
      <c r="BN5" s="123">
        <v>1</v>
      </c>
      <c r="BO5" s="123" t="s">
        <v>548</v>
      </c>
      <c r="BP5" s="123" t="s">
        <v>858</v>
      </c>
      <c r="BQ5" s="123" t="s">
        <v>548</v>
      </c>
      <c r="BR5" s="123" t="s">
        <v>597</v>
      </c>
      <c r="BS5" s="123" t="s">
        <v>600</v>
      </c>
      <c r="BT5" s="123" t="s">
        <v>233</v>
      </c>
      <c r="BU5" s="123" t="s">
        <v>227</v>
      </c>
      <c r="BV5" s="123" t="s">
        <v>608</v>
      </c>
      <c r="BW5" s="123" t="s">
        <v>747</v>
      </c>
      <c r="BX5" s="123" t="s">
        <v>747</v>
      </c>
      <c r="BY5" s="123" t="s">
        <v>671</v>
      </c>
      <c r="BZ5" s="123" t="s">
        <v>747</v>
      </c>
      <c r="CA5" s="123" t="s">
        <v>582</v>
      </c>
      <c r="CB5" s="123" t="s">
        <v>747</v>
      </c>
      <c r="CC5" s="123" t="s">
        <v>692</v>
      </c>
      <c r="CD5" s="123" t="s">
        <v>747</v>
      </c>
      <c r="CE5" s="123" t="s">
        <v>582</v>
      </c>
      <c r="CF5" s="123">
        <v>1</v>
      </c>
      <c r="CG5" s="123">
        <v>23</v>
      </c>
      <c r="CH5" s="123" t="s">
        <v>697</v>
      </c>
      <c r="CI5" s="123">
        <v>2358</v>
      </c>
      <c r="CJ5" s="123" t="s">
        <v>747</v>
      </c>
      <c r="CK5" s="123">
        <v>50</v>
      </c>
      <c r="CL5" s="123" t="s">
        <v>709</v>
      </c>
      <c r="CM5" s="123" t="s">
        <v>709</v>
      </c>
      <c r="CN5" s="123">
        <v>0</v>
      </c>
      <c r="CO5" s="123">
        <v>0</v>
      </c>
      <c r="CP5" s="123" t="s">
        <v>747</v>
      </c>
      <c r="CQ5" s="123" t="s">
        <v>747</v>
      </c>
      <c r="CR5" s="123" t="s">
        <v>747</v>
      </c>
      <c r="CS5" s="123" t="s">
        <v>747</v>
      </c>
      <c r="CT5" s="123" t="s">
        <v>747</v>
      </c>
      <c r="CU5" s="123" t="s">
        <v>747</v>
      </c>
      <c r="CV5" s="123" t="s">
        <v>747</v>
      </c>
      <c r="CW5" s="123" t="s">
        <v>747</v>
      </c>
      <c r="CX5" s="123" t="s">
        <v>747</v>
      </c>
      <c r="CY5" s="123" t="s">
        <v>747</v>
      </c>
      <c r="CZ5" s="123" t="s">
        <v>747</v>
      </c>
      <c r="DA5" s="123" t="s">
        <v>747</v>
      </c>
      <c r="DB5" s="123" t="s">
        <v>747</v>
      </c>
      <c r="DC5" s="123" t="s">
        <v>747</v>
      </c>
      <c r="DD5" s="123" t="s">
        <v>747</v>
      </c>
      <c r="DE5" s="123" t="s">
        <v>747</v>
      </c>
      <c r="DF5" s="123" t="s">
        <v>747</v>
      </c>
      <c r="DG5" s="123" t="s">
        <v>747</v>
      </c>
      <c r="DH5" s="123" t="s">
        <v>747</v>
      </c>
      <c r="DI5" s="123" t="s">
        <v>747</v>
      </c>
      <c r="DJ5" s="123" t="s">
        <v>747</v>
      </c>
      <c r="DK5" s="123" t="s">
        <v>747</v>
      </c>
      <c r="DL5" s="123" t="s">
        <v>747</v>
      </c>
      <c r="DM5" s="123" t="s">
        <v>747</v>
      </c>
      <c r="DN5" s="123" t="s">
        <v>747</v>
      </c>
      <c r="DO5" s="123">
        <v>0</v>
      </c>
      <c r="DP5" s="123">
        <v>0</v>
      </c>
      <c r="DQ5" s="123" t="s">
        <v>747</v>
      </c>
      <c r="DR5" s="123" t="s">
        <v>747</v>
      </c>
      <c r="DS5" s="123" t="s">
        <v>747</v>
      </c>
      <c r="DT5" s="123" t="s">
        <v>747</v>
      </c>
      <c r="DU5" s="123" t="s">
        <v>747</v>
      </c>
      <c r="DV5" s="123" t="s">
        <v>747</v>
      </c>
      <c r="DW5" s="123" t="s">
        <v>747</v>
      </c>
      <c r="DX5" s="123" t="s">
        <v>747</v>
      </c>
      <c r="DY5" s="123" t="s">
        <v>747</v>
      </c>
      <c r="DZ5" s="123" t="s">
        <v>747</v>
      </c>
      <c r="EA5" s="123" t="s">
        <v>747</v>
      </c>
      <c r="EB5" s="123" t="s">
        <v>747</v>
      </c>
      <c r="EC5" s="123" t="s">
        <v>747</v>
      </c>
      <c r="ED5" s="123" t="s">
        <v>747</v>
      </c>
      <c r="EE5" s="123" t="s">
        <v>747</v>
      </c>
      <c r="EF5" s="123" t="s">
        <v>747</v>
      </c>
      <c r="EG5" s="123" t="s">
        <v>747</v>
      </c>
      <c r="EH5" s="123" t="s">
        <v>747</v>
      </c>
      <c r="EI5" s="123" t="s">
        <v>747</v>
      </c>
      <c r="EJ5" s="123" t="s">
        <v>747</v>
      </c>
      <c r="EK5" s="123" t="s">
        <v>747</v>
      </c>
      <c r="EL5" s="123" t="s">
        <v>747</v>
      </c>
      <c r="EM5" s="123" t="s">
        <v>747</v>
      </c>
      <c r="EN5" s="123" t="s">
        <v>747</v>
      </c>
      <c r="EO5" s="123" t="s">
        <v>747</v>
      </c>
      <c r="EP5" s="123">
        <v>0</v>
      </c>
      <c r="EQ5" s="123">
        <v>0</v>
      </c>
      <c r="ER5" s="123" t="s">
        <v>747</v>
      </c>
      <c r="ES5" s="123" t="s">
        <v>747</v>
      </c>
      <c r="ET5" s="123" t="s">
        <v>747</v>
      </c>
      <c r="EU5" s="123" t="s">
        <v>747</v>
      </c>
      <c r="EV5" s="123" t="s">
        <v>747</v>
      </c>
      <c r="EW5" s="123" t="s">
        <v>747</v>
      </c>
      <c r="EX5" s="123" t="s">
        <v>747</v>
      </c>
      <c r="EY5" s="123" t="s">
        <v>747</v>
      </c>
      <c r="EZ5" s="123" t="s">
        <v>747</v>
      </c>
      <c r="FA5" s="123" t="s">
        <v>747</v>
      </c>
      <c r="FB5" s="123" t="s">
        <v>747</v>
      </c>
      <c r="FC5" s="123" t="s">
        <v>747</v>
      </c>
      <c r="FD5" s="123" t="s">
        <v>747</v>
      </c>
      <c r="FE5" s="123" t="s">
        <v>747</v>
      </c>
      <c r="FF5" s="123" t="s">
        <v>747</v>
      </c>
      <c r="FG5" s="123" t="s">
        <v>747</v>
      </c>
      <c r="FH5" s="123" t="s">
        <v>747</v>
      </c>
      <c r="FI5" s="123" t="s">
        <v>747</v>
      </c>
      <c r="FJ5" s="123" t="s">
        <v>747</v>
      </c>
      <c r="FK5" s="123" t="s">
        <v>747</v>
      </c>
      <c r="FL5" s="123" t="s">
        <v>747</v>
      </c>
      <c r="FM5" s="123" t="s">
        <v>747</v>
      </c>
      <c r="FN5" s="123" t="s">
        <v>747</v>
      </c>
      <c r="FO5" s="123" t="s">
        <v>747</v>
      </c>
      <c r="FP5" s="123" t="s">
        <v>747</v>
      </c>
    </row>
    <row r="6" spans="1:172" s="123" customFormat="1" x14ac:dyDescent="0.25"/>
    <row r="7" spans="1:172" s="123" customFormat="1" x14ac:dyDescent="0.25"/>
    <row r="8" spans="1:172" s="123" customFormat="1" x14ac:dyDescent="0.25"/>
    <row r="9" spans="1:172" s="123" customFormat="1" x14ac:dyDescent="0.25"/>
    <row r="10" spans="1:172" s="123" customFormat="1" x14ac:dyDescent="0.25"/>
    <row r="11" spans="1:172" s="123" customFormat="1" x14ac:dyDescent="0.25"/>
    <row r="12" spans="1:172" s="123" customFormat="1" x14ac:dyDescent="0.25"/>
    <row r="13" spans="1:172" s="123" customFormat="1" x14ac:dyDescent="0.25"/>
    <row r="14" spans="1:172" s="123" customFormat="1" x14ac:dyDescent="0.25"/>
    <row r="15" spans="1:172" s="123" customFormat="1" x14ac:dyDescent="0.25"/>
    <row r="16" spans="1:172" s="123" customFormat="1" x14ac:dyDescent="0.25"/>
    <row r="17" s="123" customFormat="1" x14ac:dyDescent="0.25"/>
    <row r="18" s="123" customFormat="1" x14ac:dyDescent="0.25"/>
    <row r="19" s="123" customFormat="1" x14ac:dyDescent="0.25"/>
    <row r="20" s="123" customFormat="1" x14ac:dyDescent="0.25"/>
    <row r="21" s="123" customFormat="1" x14ac:dyDescent="0.25"/>
    <row r="22" s="123" customFormat="1" x14ac:dyDescent="0.25"/>
    <row r="23" s="123" customFormat="1" x14ac:dyDescent="0.25"/>
    <row r="24" s="123" customFormat="1" x14ac:dyDescent="0.25"/>
    <row r="25" s="123" customFormat="1" x14ac:dyDescent="0.25"/>
    <row r="26" s="123" customFormat="1" x14ac:dyDescent="0.25"/>
    <row r="27" s="123" customFormat="1" x14ac:dyDescent="0.25"/>
    <row r="28" s="123" customFormat="1" x14ac:dyDescent="0.25"/>
    <row r="29" s="123" customFormat="1" x14ac:dyDescent="0.25"/>
    <row r="30" s="123" customFormat="1" x14ac:dyDescent="0.25"/>
    <row r="31" s="123" customFormat="1" x14ac:dyDescent="0.25"/>
    <row r="32" s="123" customFormat="1" x14ac:dyDescent="0.25"/>
    <row r="33" s="123" customFormat="1" x14ac:dyDescent="0.25"/>
    <row r="34" s="123" customFormat="1" x14ac:dyDescent="0.25"/>
    <row r="35" s="123" customFormat="1" x14ac:dyDescent="0.25"/>
    <row r="36" s="123" customFormat="1" x14ac:dyDescent="0.25"/>
    <row r="37" s="123" customFormat="1" x14ac:dyDescent="0.25"/>
    <row r="38" s="123" customFormat="1" x14ac:dyDescent="0.25"/>
    <row r="39" s="123" customFormat="1" x14ac:dyDescent="0.25"/>
    <row r="40" s="123" customFormat="1" x14ac:dyDescent="0.25"/>
    <row r="41" s="123" customFormat="1" x14ac:dyDescent="0.25"/>
    <row r="42" s="123" customFormat="1" x14ac:dyDescent="0.25"/>
    <row r="43" s="123" customFormat="1" x14ac:dyDescent="0.25"/>
    <row r="44" s="123" customFormat="1" x14ac:dyDescent="0.25"/>
    <row r="45" s="123" customFormat="1" x14ac:dyDescent="0.25"/>
    <row r="46" s="123" customFormat="1" x14ac:dyDescent="0.25"/>
    <row r="47" s="123" customFormat="1" x14ac:dyDescent="0.25"/>
    <row r="48" s="123" customFormat="1" x14ac:dyDescent="0.25"/>
    <row r="49" s="123" customFormat="1" x14ac:dyDescent="0.25"/>
    <row r="50" s="123" customFormat="1" x14ac:dyDescent="0.25"/>
    <row r="51" s="123" customFormat="1" x14ac:dyDescent="0.25"/>
    <row r="52" s="123" customFormat="1" x14ac:dyDescent="0.25"/>
    <row r="53" s="123" customFormat="1" x14ac:dyDescent="0.25"/>
    <row r="54" s="123" customFormat="1" x14ac:dyDescent="0.25"/>
    <row r="55" s="123" customFormat="1" x14ac:dyDescent="0.25"/>
    <row r="56" s="123" customFormat="1" x14ac:dyDescent="0.25"/>
    <row r="57" s="123" customFormat="1" x14ac:dyDescent="0.25"/>
    <row r="58" s="123" customFormat="1" x14ac:dyDescent="0.25"/>
    <row r="59" s="123" customFormat="1" x14ac:dyDescent="0.25"/>
    <row r="60" s="123" customFormat="1" x14ac:dyDescent="0.25"/>
    <row r="61" s="123" customFormat="1" x14ac:dyDescent="0.25"/>
    <row r="62" s="123" customFormat="1" x14ac:dyDescent="0.25"/>
    <row r="63" s="123" customFormat="1" x14ac:dyDescent="0.25"/>
    <row r="64" s="123" customFormat="1" x14ac:dyDescent="0.25"/>
    <row r="65" s="123" customFormat="1" x14ac:dyDescent="0.25"/>
    <row r="66" s="123" customFormat="1" x14ac:dyDescent="0.25"/>
    <row r="67" s="123" customFormat="1" x14ac:dyDescent="0.25"/>
    <row r="68" s="123" customFormat="1" x14ac:dyDescent="0.25"/>
    <row r="69" s="123" customFormat="1" x14ac:dyDescent="0.25"/>
    <row r="70" s="123" customFormat="1" x14ac:dyDescent="0.25"/>
    <row r="71" s="123" customFormat="1" x14ac:dyDescent="0.25"/>
    <row r="72" s="123" customFormat="1" x14ac:dyDescent="0.25"/>
    <row r="73" s="123" customFormat="1" x14ac:dyDescent="0.25"/>
    <row r="74" s="123" customFormat="1" x14ac:dyDescent="0.25"/>
    <row r="75" s="123" customFormat="1" x14ac:dyDescent="0.25"/>
    <row r="76" s="123" customFormat="1" x14ac:dyDescent="0.25"/>
    <row r="77" s="123" customFormat="1" x14ac:dyDescent="0.25"/>
    <row r="78" s="123" customFormat="1" x14ac:dyDescent="0.25"/>
    <row r="79" s="123" customFormat="1" x14ac:dyDescent="0.25"/>
    <row r="80" s="123" customFormat="1" x14ac:dyDescent="0.25"/>
    <row r="81" s="123" customFormat="1" x14ac:dyDescent="0.25"/>
    <row r="82" s="123" customFormat="1" x14ac:dyDescent="0.25"/>
    <row r="83" s="123" customFormat="1" x14ac:dyDescent="0.25"/>
    <row r="84" s="123" customFormat="1" x14ac:dyDescent="0.25"/>
    <row r="85" s="123" customFormat="1" x14ac:dyDescent="0.25"/>
    <row r="86" s="123" customFormat="1" x14ac:dyDescent="0.25"/>
    <row r="87" s="123" customFormat="1" x14ac:dyDescent="0.25"/>
    <row r="88" s="123" customFormat="1" x14ac:dyDescent="0.25"/>
    <row r="89" s="123" customFormat="1" x14ac:dyDescent="0.25"/>
    <row r="90" s="123" customFormat="1" x14ac:dyDescent="0.25"/>
    <row r="91" s="123" customFormat="1" x14ac:dyDescent="0.25"/>
    <row r="92" s="123" customFormat="1" x14ac:dyDescent="0.25"/>
    <row r="93" s="123" customFormat="1" x14ac:dyDescent="0.25"/>
    <row r="94" s="123" customFormat="1" x14ac:dyDescent="0.25"/>
    <row r="95" s="123" customFormat="1" x14ac:dyDescent="0.25"/>
    <row r="96" s="123" customFormat="1" x14ac:dyDescent="0.25"/>
    <row r="97" s="123" customFormat="1" x14ac:dyDescent="0.25"/>
    <row r="98" s="123" customFormat="1" x14ac:dyDescent="0.25"/>
    <row r="99" s="123" customFormat="1" x14ac:dyDescent="0.25"/>
    <row r="100" s="123" customFormat="1" x14ac:dyDescent="0.25"/>
    <row r="101" s="123" customFormat="1" x14ac:dyDescent="0.25"/>
    <row r="102" s="123" customFormat="1" x14ac:dyDescent="0.25"/>
    <row r="103" s="123" customFormat="1" x14ac:dyDescent="0.25"/>
    <row r="104" s="123" customFormat="1" x14ac:dyDescent="0.25"/>
    <row r="105" s="123" customFormat="1" x14ac:dyDescent="0.25"/>
    <row r="106" s="123" customFormat="1" x14ac:dyDescent="0.25"/>
    <row r="107" s="123" customFormat="1" x14ac:dyDescent="0.25"/>
    <row r="108" s="123" customFormat="1" x14ac:dyDescent="0.25"/>
    <row r="109" s="123" customFormat="1" x14ac:dyDescent="0.25"/>
    <row r="110" s="123" customFormat="1" x14ac:dyDescent="0.25"/>
    <row r="111" s="123" customFormat="1" x14ac:dyDescent="0.25"/>
    <row r="112" s="123" customFormat="1" x14ac:dyDescent="0.25"/>
    <row r="113" s="123" customFormat="1" x14ac:dyDescent="0.25"/>
    <row r="114" s="123" customFormat="1" x14ac:dyDescent="0.25"/>
    <row r="115" s="123" customFormat="1" x14ac:dyDescent="0.25"/>
    <row r="116" s="123" customFormat="1" x14ac:dyDescent="0.25"/>
    <row r="117" s="123" customFormat="1" x14ac:dyDescent="0.25"/>
    <row r="118" s="123" customFormat="1" x14ac:dyDescent="0.25"/>
    <row r="119" s="123" customFormat="1" x14ac:dyDescent="0.25"/>
    <row r="120" s="123" customFormat="1" x14ac:dyDescent="0.25"/>
    <row r="121" s="123" customFormat="1" x14ac:dyDescent="0.25"/>
    <row r="122" s="123" customFormat="1" x14ac:dyDescent="0.25"/>
    <row r="123" s="123" customFormat="1" x14ac:dyDescent="0.25"/>
    <row r="124" s="123" customFormat="1" x14ac:dyDescent="0.25"/>
    <row r="125" s="123" customFormat="1" x14ac:dyDescent="0.25"/>
    <row r="126" s="123" customFormat="1" x14ac:dyDescent="0.25"/>
    <row r="127" s="123" customFormat="1" x14ac:dyDescent="0.25"/>
    <row r="128" s="123" customFormat="1" x14ac:dyDescent="0.25"/>
    <row r="129" s="123" customFormat="1" x14ac:dyDescent="0.25"/>
    <row r="130" s="123" customFormat="1" x14ac:dyDescent="0.25"/>
    <row r="131" s="123" customFormat="1" x14ac:dyDescent="0.25"/>
    <row r="132" s="123" customFormat="1" x14ac:dyDescent="0.25"/>
    <row r="133" s="123" customFormat="1" x14ac:dyDescent="0.25"/>
    <row r="134" s="123" customFormat="1" x14ac:dyDescent="0.25"/>
    <row r="135" s="123" customFormat="1" x14ac:dyDescent="0.25"/>
    <row r="136" s="123" customFormat="1" x14ac:dyDescent="0.25"/>
    <row r="137" s="123" customFormat="1" x14ac:dyDescent="0.25"/>
    <row r="138" s="123" customFormat="1" x14ac:dyDescent="0.25"/>
    <row r="139" s="123" customFormat="1" x14ac:dyDescent="0.25"/>
    <row r="140" s="123" customFormat="1" x14ac:dyDescent="0.25"/>
    <row r="141" s="123" customFormat="1" x14ac:dyDescent="0.25"/>
    <row r="142" s="123" customFormat="1" x14ac:dyDescent="0.25"/>
    <row r="143" s="123" customFormat="1" x14ac:dyDescent="0.25"/>
    <row r="144" s="123" customFormat="1" x14ac:dyDescent="0.25"/>
    <row r="145" s="123" customFormat="1" x14ac:dyDescent="0.25"/>
    <row r="146" s="123" customFormat="1" x14ac:dyDescent="0.25"/>
    <row r="147" s="123" customFormat="1" x14ac:dyDescent="0.25"/>
    <row r="148" s="123" customFormat="1" x14ac:dyDescent="0.25"/>
    <row r="149" s="123" customFormat="1" x14ac:dyDescent="0.25"/>
    <row r="150" s="123" customFormat="1" x14ac:dyDescent="0.25"/>
    <row r="151" s="123" customFormat="1" x14ac:dyDescent="0.25"/>
    <row r="152" s="123" customFormat="1" x14ac:dyDescent="0.25"/>
    <row r="153" s="123" customFormat="1" x14ac:dyDescent="0.25"/>
    <row r="154" s="123" customFormat="1" x14ac:dyDescent="0.25"/>
    <row r="155" s="123" customFormat="1" x14ac:dyDescent="0.25"/>
    <row r="156" s="123" customFormat="1" x14ac:dyDescent="0.25"/>
    <row r="157" s="123" customFormat="1" x14ac:dyDescent="0.25"/>
    <row r="158" s="123" customFormat="1" x14ac:dyDescent="0.25"/>
    <row r="159" s="123" customFormat="1" x14ac:dyDescent="0.25"/>
    <row r="160" s="123" customFormat="1" x14ac:dyDescent="0.25"/>
    <row r="161" s="123" customFormat="1" x14ac:dyDescent="0.25"/>
    <row r="162" s="123" customFormat="1" x14ac:dyDescent="0.25"/>
    <row r="163" s="123" customFormat="1" x14ac:dyDescent="0.25"/>
    <row r="164" s="123" customFormat="1" x14ac:dyDescent="0.25"/>
    <row r="165" s="123" customFormat="1" x14ac:dyDescent="0.25"/>
    <row r="166" s="123" customFormat="1" x14ac:dyDescent="0.25"/>
    <row r="167" s="123" customFormat="1" x14ac:dyDescent="0.25"/>
    <row r="168" s="123" customFormat="1" x14ac:dyDescent="0.25"/>
    <row r="169" s="123" customFormat="1" x14ac:dyDescent="0.25"/>
    <row r="170" s="123" customFormat="1" x14ac:dyDescent="0.25"/>
    <row r="171" s="123" customFormat="1" x14ac:dyDescent="0.25"/>
    <row r="172" s="123" customFormat="1" x14ac:dyDescent="0.25"/>
    <row r="173" s="123" customFormat="1" x14ac:dyDescent="0.25"/>
    <row r="174" s="123" customFormat="1" x14ac:dyDescent="0.25"/>
    <row r="175" s="123" customFormat="1" x14ac:dyDescent="0.25"/>
    <row r="176" s="123" customFormat="1" x14ac:dyDescent="0.25"/>
    <row r="177" s="123" customFormat="1" x14ac:dyDescent="0.25"/>
    <row r="178" s="123" customFormat="1" x14ac:dyDescent="0.25"/>
    <row r="179" s="123" customFormat="1" x14ac:dyDescent="0.25"/>
    <row r="180" s="123" customFormat="1" x14ac:dyDescent="0.25"/>
    <row r="181" s="123" customFormat="1" x14ac:dyDescent="0.25"/>
    <row r="182" s="123" customFormat="1" x14ac:dyDescent="0.25"/>
    <row r="183" s="123" customFormat="1" x14ac:dyDescent="0.25"/>
    <row r="184" s="123" customFormat="1" x14ac:dyDescent="0.25"/>
    <row r="185" s="123" customFormat="1" x14ac:dyDescent="0.25"/>
    <row r="186" s="123" customFormat="1" x14ac:dyDescent="0.25"/>
    <row r="187" s="123" customFormat="1" x14ac:dyDescent="0.25"/>
    <row r="188" s="123" customFormat="1" x14ac:dyDescent="0.25"/>
    <row r="189" s="123" customFormat="1" x14ac:dyDescent="0.25"/>
    <row r="190" s="123" customFormat="1" x14ac:dyDescent="0.25"/>
    <row r="191" s="123" customFormat="1" x14ac:dyDescent="0.25"/>
    <row r="192" s="123" customFormat="1" x14ac:dyDescent="0.25"/>
    <row r="193" s="123" customFormat="1" x14ac:dyDescent="0.25"/>
    <row r="194" s="123" customFormat="1" x14ac:dyDescent="0.25"/>
    <row r="195" s="123" customFormat="1" x14ac:dyDescent="0.25"/>
    <row r="196" s="123" customFormat="1" x14ac:dyDescent="0.25"/>
    <row r="197" s="123" customFormat="1" x14ac:dyDescent="0.25"/>
    <row r="198" s="123" customFormat="1" x14ac:dyDescent="0.25"/>
    <row r="199" s="123" customFormat="1" x14ac:dyDescent="0.25"/>
    <row r="200" s="123" customFormat="1" x14ac:dyDescent="0.25"/>
    <row r="201" s="123" customFormat="1" x14ac:dyDescent="0.25"/>
    <row r="202" s="123" customFormat="1" x14ac:dyDescent="0.25"/>
    <row r="203" s="123" customFormat="1" x14ac:dyDescent="0.25"/>
    <row r="204" s="123" customFormat="1" x14ac:dyDescent="0.25"/>
    <row r="205" s="123" customFormat="1" x14ac:dyDescent="0.25"/>
    <row r="206" s="123" customFormat="1" x14ac:dyDescent="0.25"/>
    <row r="207" s="123" customFormat="1" x14ac:dyDescent="0.25"/>
    <row r="208" s="123" customFormat="1" x14ac:dyDescent="0.25"/>
    <row r="209" s="123" customFormat="1" x14ac:dyDescent="0.25"/>
    <row r="210" s="123" customFormat="1" x14ac:dyDescent="0.25"/>
    <row r="211" s="123" customFormat="1" x14ac:dyDescent="0.25"/>
    <row r="212" s="123" customFormat="1" x14ac:dyDescent="0.25"/>
    <row r="213" s="123" customFormat="1" x14ac:dyDescent="0.25"/>
    <row r="214" s="123" customFormat="1" x14ac:dyDescent="0.25"/>
    <row r="215" s="123" customFormat="1" x14ac:dyDescent="0.25"/>
    <row r="216" s="123" customFormat="1" x14ac:dyDescent="0.25"/>
    <row r="217" s="123" customFormat="1" x14ac:dyDescent="0.25"/>
    <row r="218" s="123" customFormat="1" x14ac:dyDescent="0.25"/>
    <row r="219" s="123" customFormat="1" x14ac:dyDescent="0.25"/>
    <row r="220" s="123" customFormat="1" x14ac:dyDescent="0.25"/>
    <row r="221" s="123" customFormat="1" x14ac:dyDescent="0.25"/>
    <row r="222" s="123" customFormat="1" x14ac:dyDescent="0.25"/>
    <row r="223" s="123" customFormat="1" x14ac:dyDescent="0.25"/>
    <row r="224" s="123" customFormat="1" x14ac:dyDescent="0.25"/>
    <row r="225" s="123" customFormat="1" x14ac:dyDescent="0.25"/>
    <row r="226" s="123" customFormat="1" x14ac:dyDescent="0.25"/>
    <row r="227" s="123" customFormat="1" x14ac:dyDescent="0.25"/>
    <row r="228" s="123" customFormat="1" x14ac:dyDescent="0.25"/>
    <row r="229" s="123" customFormat="1" x14ac:dyDescent="0.25"/>
    <row r="230" s="123" customFormat="1" x14ac:dyDescent="0.25"/>
    <row r="231" s="123" customFormat="1" x14ac:dyDescent="0.25"/>
    <row r="232" s="123" customFormat="1" x14ac:dyDescent="0.25"/>
    <row r="233" s="123" customFormat="1" x14ac:dyDescent="0.25"/>
    <row r="234" s="123" customFormat="1" x14ac:dyDescent="0.25"/>
    <row r="235" s="123" customFormat="1" x14ac:dyDescent="0.25"/>
    <row r="236" s="123" customFormat="1" x14ac:dyDescent="0.25"/>
    <row r="237" s="123" customFormat="1" x14ac:dyDescent="0.25"/>
    <row r="238" s="123" customFormat="1" x14ac:dyDescent="0.25"/>
    <row r="239" s="123" customFormat="1" x14ac:dyDescent="0.25"/>
    <row r="240" s="123" customFormat="1" x14ac:dyDescent="0.25"/>
    <row r="241" s="123" customFormat="1" x14ac:dyDescent="0.25"/>
    <row r="242" s="123" customFormat="1" x14ac:dyDescent="0.25"/>
    <row r="243" s="123" customFormat="1" x14ac:dyDescent="0.25"/>
    <row r="244" s="123" customFormat="1" x14ac:dyDescent="0.25"/>
    <row r="245" s="123" customFormat="1" x14ac:dyDescent="0.25"/>
    <row r="246" s="123" customFormat="1" x14ac:dyDescent="0.25"/>
    <row r="247" s="123" customFormat="1" x14ac:dyDescent="0.25"/>
    <row r="248" s="123" customFormat="1" x14ac:dyDescent="0.25"/>
    <row r="249" s="123" customFormat="1" x14ac:dyDescent="0.25"/>
    <row r="250" s="123" customFormat="1" x14ac:dyDescent="0.25"/>
    <row r="251" s="123" customFormat="1" x14ac:dyDescent="0.25"/>
    <row r="252" s="123" customFormat="1" x14ac:dyDescent="0.25"/>
    <row r="253" s="123" customFormat="1" x14ac:dyDescent="0.25"/>
    <row r="254" s="123" customFormat="1" x14ac:dyDescent="0.25"/>
    <row r="255" s="123" customFormat="1" x14ac:dyDescent="0.25"/>
    <row r="256" s="123" customFormat="1" x14ac:dyDescent="0.25"/>
    <row r="257" s="123" customFormat="1" x14ac:dyDescent="0.25"/>
    <row r="258" s="123" customFormat="1" x14ac:dyDescent="0.25"/>
    <row r="259" s="123" customFormat="1" x14ac:dyDescent="0.25"/>
    <row r="260" s="123" customFormat="1" x14ac:dyDescent="0.25"/>
    <row r="261" s="123" customFormat="1" x14ac:dyDescent="0.25"/>
    <row r="262" s="123" customFormat="1" x14ac:dyDescent="0.25"/>
    <row r="263" s="123" customFormat="1" x14ac:dyDescent="0.25"/>
    <row r="264" s="123" customFormat="1" x14ac:dyDescent="0.25"/>
    <row r="265" s="123" customFormat="1" x14ac:dyDescent="0.25"/>
    <row r="266" s="123" customFormat="1" x14ac:dyDescent="0.25"/>
    <row r="267" s="123" customFormat="1" x14ac:dyDescent="0.25"/>
    <row r="268" s="123" customFormat="1" x14ac:dyDescent="0.25"/>
    <row r="269" s="123" customFormat="1" x14ac:dyDescent="0.25"/>
    <row r="270" s="123" customFormat="1" x14ac:dyDescent="0.25"/>
    <row r="271" s="123" customFormat="1" x14ac:dyDescent="0.25"/>
    <row r="272" s="123" customFormat="1" x14ac:dyDescent="0.25"/>
    <row r="273" s="123" customFormat="1" x14ac:dyDescent="0.25"/>
    <row r="274" s="123" customFormat="1" x14ac:dyDescent="0.25"/>
    <row r="275" s="123" customFormat="1" x14ac:dyDescent="0.25"/>
    <row r="276" s="123" customFormat="1" x14ac:dyDescent="0.25"/>
    <row r="277" s="123" customFormat="1" x14ac:dyDescent="0.25"/>
    <row r="278" s="123" customFormat="1" x14ac:dyDescent="0.25"/>
    <row r="279" s="123" customFormat="1" x14ac:dyDescent="0.25"/>
    <row r="280" s="123" customFormat="1" x14ac:dyDescent="0.25"/>
    <row r="281" s="123" customFormat="1" x14ac:dyDescent="0.25"/>
    <row r="282" s="123" customFormat="1" x14ac:dyDescent="0.25"/>
    <row r="283" s="123" customFormat="1" x14ac:dyDescent="0.25"/>
    <row r="284" s="123" customFormat="1" x14ac:dyDescent="0.25"/>
    <row r="285" s="123" customFormat="1" x14ac:dyDescent="0.25"/>
    <row r="286" s="123" customFormat="1" x14ac:dyDescent="0.25"/>
    <row r="287" s="123" customFormat="1" x14ac:dyDescent="0.25"/>
    <row r="288" s="123" customFormat="1" x14ac:dyDescent="0.25"/>
    <row r="289" s="123" customFormat="1" x14ac:dyDescent="0.25"/>
    <row r="290" s="123" customFormat="1" x14ac:dyDescent="0.25"/>
    <row r="291" s="123" customFormat="1" x14ac:dyDescent="0.25"/>
    <row r="292" s="123" customFormat="1" x14ac:dyDescent="0.25"/>
    <row r="293" s="123" customFormat="1" x14ac:dyDescent="0.25"/>
    <row r="294" s="123" customFormat="1" x14ac:dyDescent="0.25"/>
    <row r="295" s="123" customFormat="1" x14ac:dyDescent="0.25"/>
    <row r="296" s="123" customFormat="1" x14ac:dyDescent="0.25"/>
    <row r="297" s="123" customFormat="1" x14ac:dyDescent="0.25"/>
    <row r="298" s="123" customFormat="1" x14ac:dyDescent="0.25"/>
    <row r="299" s="123" customFormat="1" x14ac:dyDescent="0.25"/>
    <row r="300" s="123" customFormat="1" x14ac:dyDescent="0.25"/>
    <row r="301" s="123" customFormat="1" x14ac:dyDescent="0.25"/>
    <row r="302" s="123" customFormat="1" x14ac:dyDescent="0.25"/>
    <row r="303" s="123" customFormat="1" x14ac:dyDescent="0.25"/>
    <row r="304" s="123" customFormat="1" x14ac:dyDescent="0.25"/>
    <row r="305" s="123" customFormat="1" x14ac:dyDescent="0.25"/>
    <row r="306" s="123" customFormat="1" x14ac:dyDescent="0.25"/>
    <row r="307" s="123" customFormat="1" x14ac:dyDescent="0.25"/>
    <row r="308" s="123" customFormat="1" x14ac:dyDescent="0.25"/>
    <row r="309" s="123" customFormat="1" x14ac:dyDescent="0.25"/>
    <row r="310" s="123" customFormat="1" x14ac:dyDescent="0.25"/>
    <row r="311" s="123" customFormat="1" x14ac:dyDescent="0.25"/>
    <row r="312" s="123" customFormat="1" x14ac:dyDescent="0.25"/>
    <row r="313" s="123" customFormat="1" x14ac:dyDescent="0.25"/>
    <row r="314" s="123" customFormat="1" x14ac:dyDescent="0.25"/>
    <row r="315" s="123" customFormat="1" x14ac:dyDescent="0.25"/>
    <row r="316" s="123" customFormat="1" x14ac:dyDescent="0.25"/>
    <row r="317" s="123" customFormat="1" x14ac:dyDescent="0.25"/>
    <row r="318" s="123" customFormat="1" x14ac:dyDescent="0.25"/>
    <row r="319" s="123" customFormat="1" x14ac:dyDescent="0.25"/>
    <row r="320" s="123" customFormat="1" x14ac:dyDescent="0.25"/>
    <row r="321" s="123" customFormat="1" x14ac:dyDescent="0.25"/>
    <row r="322" s="123" customFormat="1" x14ac:dyDescent="0.25"/>
    <row r="323" s="123" customFormat="1" x14ac:dyDescent="0.25"/>
    <row r="324" s="123" customFormat="1" x14ac:dyDescent="0.25"/>
    <row r="325" s="123" customFormat="1" x14ac:dyDescent="0.25"/>
    <row r="326" s="123" customFormat="1" x14ac:dyDescent="0.25"/>
    <row r="327" s="123" customFormat="1" x14ac:dyDescent="0.25"/>
    <row r="328" s="123" customFormat="1" x14ac:dyDescent="0.25"/>
    <row r="329" s="123" customFormat="1" x14ac:dyDescent="0.25"/>
    <row r="330" s="123" customFormat="1" x14ac:dyDescent="0.25"/>
    <row r="331" s="123" customFormat="1" x14ac:dyDescent="0.25"/>
    <row r="332" s="123" customFormat="1" x14ac:dyDescent="0.25"/>
    <row r="333" s="123" customFormat="1" x14ac:dyDescent="0.25"/>
    <row r="334" s="123" customFormat="1" x14ac:dyDescent="0.25"/>
    <row r="335" s="123" customFormat="1" x14ac:dyDescent="0.25"/>
    <row r="336" s="123" customFormat="1" x14ac:dyDescent="0.25"/>
    <row r="337" s="123" customFormat="1" x14ac:dyDescent="0.25"/>
    <row r="338" s="123" customFormat="1" x14ac:dyDescent="0.25"/>
    <row r="339" s="123" customFormat="1" x14ac:dyDescent="0.25"/>
    <row r="340" s="123" customFormat="1" x14ac:dyDescent="0.25"/>
    <row r="341" s="123" customFormat="1" x14ac:dyDescent="0.25"/>
    <row r="342" s="123" customFormat="1" x14ac:dyDescent="0.25"/>
    <row r="343" s="123" customFormat="1" x14ac:dyDescent="0.25"/>
    <row r="344" s="123" customFormat="1" x14ac:dyDescent="0.25"/>
    <row r="345" s="123" customFormat="1" x14ac:dyDescent="0.25"/>
    <row r="346" s="123" customFormat="1" x14ac:dyDescent="0.25"/>
    <row r="347" s="123" customFormat="1" x14ac:dyDescent="0.25"/>
    <row r="348" s="123" customFormat="1" x14ac:dyDescent="0.25"/>
    <row r="349" s="123" customFormat="1" x14ac:dyDescent="0.25"/>
    <row r="350" s="123" customFormat="1" x14ac:dyDescent="0.25"/>
    <row r="351" s="123" customFormat="1" x14ac:dyDescent="0.25"/>
    <row r="352" s="123" customFormat="1" x14ac:dyDescent="0.25"/>
    <row r="353" s="123" customFormat="1" x14ac:dyDescent="0.25"/>
    <row r="354" s="123" customFormat="1" x14ac:dyDescent="0.25"/>
    <row r="355" s="123" customFormat="1" x14ac:dyDescent="0.25"/>
    <row r="356" s="123" customFormat="1" x14ac:dyDescent="0.25"/>
    <row r="357" s="123" customFormat="1" x14ac:dyDescent="0.25"/>
    <row r="358" s="123" customFormat="1" x14ac:dyDescent="0.25"/>
    <row r="359" s="123" customFormat="1" x14ac:dyDescent="0.25"/>
    <row r="360" s="123" customFormat="1" x14ac:dyDescent="0.25"/>
    <row r="361" s="123" customFormat="1" x14ac:dyDescent="0.25"/>
    <row r="362" s="123" customFormat="1" x14ac:dyDescent="0.25"/>
    <row r="363" s="123" customFormat="1" x14ac:dyDescent="0.25"/>
    <row r="364" s="123" customFormat="1" x14ac:dyDescent="0.25"/>
    <row r="365" s="123" customFormat="1" x14ac:dyDescent="0.25"/>
    <row r="366" s="123" customFormat="1" x14ac:dyDescent="0.25"/>
    <row r="367" s="123" customFormat="1" x14ac:dyDescent="0.25"/>
    <row r="368" s="123" customFormat="1" x14ac:dyDescent="0.25"/>
    <row r="369" s="123" customFormat="1" x14ac:dyDescent="0.25"/>
    <row r="370" s="123" customFormat="1" x14ac:dyDescent="0.25"/>
    <row r="371" s="123" customFormat="1" x14ac:dyDescent="0.25"/>
    <row r="372" s="123" customFormat="1" x14ac:dyDescent="0.25"/>
    <row r="373" s="123" customFormat="1" x14ac:dyDescent="0.25"/>
    <row r="374" s="123" customFormat="1" x14ac:dyDescent="0.25"/>
    <row r="375" s="123" customFormat="1" x14ac:dyDescent="0.25"/>
    <row r="376" s="123" customFormat="1" x14ac:dyDescent="0.25"/>
    <row r="377" s="123" customFormat="1" x14ac:dyDescent="0.25"/>
    <row r="378" s="123" customFormat="1" x14ac:dyDescent="0.25"/>
    <row r="379" s="123" customFormat="1" x14ac:dyDescent="0.25"/>
    <row r="380" s="123" customFormat="1" x14ac:dyDescent="0.25"/>
    <row r="381" s="123" customFormat="1" x14ac:dyDescent="0.25"/>
    <row r="382" s="123" customFormat="1" x14ac:dyDescent="0.25"/>
    <row r="383" s="123" customFormat="1" x14ac:dyDescent="0.25"/>
    <row r="384" s="123" customFormat="1" x14ac:dyDescent="0.25"/>
    <row r="385" s="123" customFormat="1" x14ac:dyDescent="0.25"/>
    <row r="386" s="123" customFormat="1" x14ac:dyDescent="0.25"/>
    <row r="387" s="123" customFormat="1" x14ac:dyDescent="0.25"/>
    <row r="388" s="123" customFormat="1" x14ac:dyDescent="0.25"/>
    <row r="389" s="123" customFormat="1" x14ac:dyDescent="0.25"/>
    <row r="390" s="123" customFormat="1" x14ac:dyDescent="0.25"/>
    <row r="391" s="123" customFormat="1" x14ac:dyDescent="0.25"/>
    <row r="392" s="123" customFormat="1" x14ac:dyDescent="0.25"/>
    <row r="393" s="123" customFormat="1" x14ac:dyDescent="0.25"/>
    <row r="394" s="123" customFormat="1" x14ac:dyDescent="0.25"/>
    <row r="395" s="123" customFormat="1" x14ac:dyDescent="0.25"/>
    <row r="396" s="123" customFormat="1" x14ac:dyDescent="0.25"/>
    <row r="397" s="123" customFormat="1" x14ac:dyDescent="0.25"/>
    <row r="398" s="123" customFormat="1" x14ac:dyDescent="0.25"/>
    <row r="399" s="123" customFormat="1" x14ac:dyDescent="0.25"/>
    <row r="400" s="123" customFormat="1" x14ac:dyDescent="0.25"/>
    <row r="401" s="123" customFormat="1" x14ac:dyDescent="0.25"/>
    <row r="402" s="123" customFormat="1" x14ac:dyDescent="0.25"/>
    <row r="403" s="123" customFormat="1" x14ac:dyDescent="0.25"/>
    <row r="404" s="123" customFormat="1" x14ac:dyDescent="0.25"/>
    <row r="405" s="123" customFormat="1" x14ac:dyDescent="0.25"/>
    <row r="406" s="123" customFormat="1" x14ac:dyDescent="0.25"/>
    <row r="407" s="123" customFormat="1" x14ac:dyDescent="0.25"/>
    <row r="408" s="123" customFormat="1" x14ac:dyDescent="0.25"/>
    <row r="409" s="123" customFormat="1" x14ac:dyDescent="0.25"/>
    <row r="410" s="123" customFormat="1" x14ac:dyDescent="0.25"/>
    <row r="411" s="123" customFormat="1" x14ac:dyDescent="0.25"/>
    <row r="412" s="123" customFormat="1" x14ac:dyDescent="0.25"/>
    <row r="413" s="123" customFormat="1" x14ac:dyDescent="0.25"/>
    <row r="414" s="123" customFormat="1" x14ac:dyDescent="0.25"/>
    <row r="415" s="123" customFormat="1" x14ac:dyDescent="0.25"/>
    <row r="416" s="123" customFormat="1" x14ac:dyDescent="0.25"/>
    <row r="417" s="123" customFormat="1" x14ac:dyDescent="0.25"/>
    <row r="418" s="123" customFormat="1" x14ac:dyDescent="0.25"/>
    <row r="419" s="123" customFormat="1" x14ac:dyDescent="0.25"/>
    <row r="420" s="123" customFormat="1" x14ac:dyDescent="0.25"/>
    <row r="421" s="123" customFormat="1" x14ac:dyDescent="0.25"/>
    <row r="422" s="123" customFormat="1" x14ac:dyDescent="0.25"/>
    <row r="423" s="123" customFormat="1" x14ac:dyDescent="0.25"/>
    <row r="424" s="123" customFormat="1" x14ac:dyDescent="0.25"/>
    <row r="425" s="123" customFormat="1" x14ac:dyDescent="0.25"/>
    <row r="426" s="123" customFormat="1" x14ac:dyDescent="0.25"/>
    <row r="427" s="123" customFormat="1" x14ac:dyDescent="0.25"/>
    <row r="428" s="123" customFormat="1" x14ac:dyDescent="0.25"/>
    <row r="429" s="123" customFormat="1" x14ac:dyDescent="0.25"/>
    <row r="430" s="123" customFormat="1" x14ac:dyDescent="0.25"/>
    <row r="431" s="123" customFormat="1" x14ac:dyDescent="0.25"/>
    <row r="432" s="123" customFormat="1" x14ac:dyDescent="0.25"/>
    <row r="433" s="123" customFormat="1" x14ac:dyDescent="0.25"/>
    <row r="434" s="123" customFormat="1" x14ac:dyDescent="0.25"/>
    <row r="435" s="123" customFormat="1" x14ac:dyDescent="0.25"/>
    <row r="436" s="123" customFormat="1" x14ac:dyDescent="0.25"/>
    <row r="437" s="123" customFormat="1" x14ac:dyDescent="0.25"/>
    <row r="438" s="123" customFormat="1" x14ac:dyDescent="0.25"/>
    <row r="439" s="123" customFormat="1" x14ac:dyDescent="0.25"/>
    <row r="440" s="123" customFormat="1" x14ac:dyDescent="0.25"/>
    <row r="441" s="123" customFormat="1" x14ac:dyDescent="0.25"/>
    <row r="442" s="123" customFormat="1" x14ac:dyDescent="0.25"/>
    <row r="443" s="123" customFormat="1" x14ac:dyDescent="0.25"/>
    <row r="444" s="123" customFormat="1" x14ac:dyDescent="0.25"/>
    <row r="445" s="123" customFormat="1" x14ac:dyDescent="0.25"/>
    <row r="446" s="123" customFormat="1" x14ac:dyDescent="0.25"/>
    <row r="447" s="123" customFormat="1" x14ac:dyDescent="0.25"/>
    <row r="448" s="123" customFormat="1" x14ac:dyDescent="0.25"/>
    <row r="449" s="123" customFormat="1" x14ac:dyDescent="0.25"/>
    <row r="450" s="123" customFormat="1" x14ac:dyDescent="0.25"/>
    <row r="451" s="123" customFormat="1" x14ac:dyDescent="0.25"/>
    <row r="452" s="123" customFormat="1" x14ac:dyDescent="0.25"/>
    <row r="453" s="123" customFormat="1" x14ac:dyDescent="0.25"/>
    <row r="454" s="123" customFormat="1" x14ac:dyDescent="0.25"/>
    <row r="455" s="123" customFormat="1" x14ac:dyDescent="0.25"/>
    <row r="456" s="123" customFormat="1" x14ac:dyDescent="0.25"/>
    <row r="457" s="123" customFormat="1" x14ac:dyDescent="0.25"/>
    <row r="458" s="123" customFormat="1" x14ac:dyDescent="0.25"/>
    <row r="459" s="123" customFormat="1" x14ac:dyDescent="0.25"/>
    <row r="460" s="123" customFormat="1" x14ac:dyDescent="0.25"/>
    <row r="461" s="123" customFormat="1" x14ac:dyDescent="0.25"/>
    <row r="462" s="123" customFormat="1" x14ac:dyDescent="0.25"/>
    <row r="463" s="123" customFormat="1" x14ac:dyDescent="0.25"/>
    <row r="464" s="123" customFormat="1" x14ac:dyDescent="0.25"/>
    <row r="465" s="123" customFormat="1" x14ac:dyDescent="0.25"/>
    <row r="466" s="123" customFormat="1" x14ac:dyDescent="0.25"/>
    <row r="467" s="123" customFormat="1" x14ac:dyDescent="0.25"/>
    <row r="468" s="123" customFormat="1" x14ac:dyDescent="0.25"/>
    <row r="469" s="123" customFormat="1" x14ac:dyDescent="0.25"/>
    <row r="470" s="123" customFormat="1" x14ac:dyDescent="0.25"/>
    <row r="471" s="123" customFormat="1" x14ac:dyDescent="0.25"/>
    <row r="472" s="123" customFormat="1" x14ac:dyDescent="0.25"/>
    <row r="473" s="123" customFormat="1" x14ac:dyDescent="0.25"/>
    <row r="474" s="123" customFormat="1" x14ac:dyDescent="0.25"/>
    <row r="475" s="123" customFormat="1" x14ac:dyDescent="0.25"/>
    <row r="476" s="123" customFormat="1" x14ac:dyDescent="0.25"/>
    <row r="477" s="123" customFormat="1" x14ac:dyDescent="0.25"/>
    <row r="478" s="123" customFormat="1" x14ac:dyDescent="0.25"/>
    <row r="479" s="123" customFormat="1" x14ac:dyDescent="0.25"/>
    <row r="480" s="123" customFormat="1" x14ac:dyDescent="0.25"/>
    <row r="481" s="123" customFormat="1" x14ac:dyDescent="0.25"/>
    <row r="482" s="123" customFormat="1" x14ac:dyDescent="0.25"/>
    <row r="483" s="123" customFormat="1" x14ac:dyDescent="0.25"/>
    <row r="484" s="123" customFormat="1" x14ac:dyDescent="0.25"/>
    <row r="485" s="123" customFormat="1" x14ac:dyDescent="0.25"/>
    <row r="486" s="123" customFormat="1" x14ac:dyDescent="0.25"/>
    <row r="487" s="123" customFormat="1" x14ac:dyDescent="0.25"/>
    <row r="488" s="123" customFormat="1" x14ac:dyDescent="0.25"/>
    <row r="489" s="123" customFormat="1" x14ac:dyDescent="0.25"/>
    <row r="490" s="123" customFormat="1" x14ac:dyDescent="0.25"/>
    <row r="491" s="123" customFormat="1" x14ac:dyDescent="0.25"/>
    <row r="492" s="123" customFormat="1" x14ac:dyDescent="0.25"/>
    <row r="493" s="123" customFormat="1" x14ac:dyDescent="0.25"/>
    <row r="494" s="123" customFormat="1" x14ac:dyDescent="0.25"/>
    <row r="495" s="123" customFormat="1" x14ac:dyDescent="0.25"/>
    <row r="496" s="123" customFormat="1" x14ac:dyDescent="0.25"/>
    <row r="497" s="123" customFormat="1" x14ac:dyDescent="0.25"/>
    <row r="498" s="123" customFormat="1" x14ac:dyDescent="0.25"/>
    <row r="499" s="123" customFormat="1" x14ac:dyDescent="0.25"/>
    <row r="500" s="123" customFormat="1" x14ac:dyDescent="0.25"/>
    <row r="501" s="123" customFormat="1" x14ac:dyDescent="0.25"/>
    <row r="502" s="123" customFormat="1" x14ac:dyDescent="0.25"/>
    <row r="503" s="123" customFormat="1" x14ac:dyDescent="0.25"/>
    <row r="504" s="123" customFormat="1" x14ac:dyDescent="0.25"/>
    <row r="505" s="123" customFormat="1" x14ac:dyDescent="0.25"/>
    <row r="506" s="123" customFormat="1" x14ac:dyDescent="0.25"/>
    <row r="507" s="123" customFormat="1" x14ac:dyDescent="0.25"/>
    <row r="508" s="123" customFormat="1" x14ac:dyDescent="0.25"/>
    <row r="509" s="123" customFormat="1" x14ac:dyDescent="0.25"/>
    <row r="510" s="123" customFormat="1" x14ac:dyDescent="0.25"/>
    <row r="511" s="123" customFormat="1" x14ac:dyDescent="0.25"/>
    <row r="512" s="123" customFormat="1" x14ac:dyDescent="0.25"/>
    <row r="513" s="123" customFormat="1" x14ac:dyDescent="0.25"/>
    <row r="514" s="123" customFormat="1" x14ac:dyDescent="0.25"/>
    <row r="515" s="123" customFormat="1" x14ac:dyDescent="0.25"/>
    <row r="516" s="123" customFormat="1" x14ac:dyDescent="0.25"/>
    <row r="517" s="123" customFormat="1" x14ac:dyDescent="0.25"/>
    <row r="518" s="123" customFormat="1" x14ac:dyDescent="0.25"/>
    <row r="519" s="123" customFormat="1" x14ac:dyDescent="0.25"/>
    <row r="520" s="123" customFormat="1" x14ac:dyDescent="0.25"/>
    <row r="521" s="123" customFormat="1" x14ac:dyDescent="0.25"/>
    <row r="522" s="123" customFormat="1" x14ac:dyDescent="0.25"/>
    <row r="523" s="123" customFormat="1" x14ac:dyDescent="0.25"/>
    <row r="524" s="123" customFormat="1" x14ac:dyDescent="0.25"/>
    <row r="525" s="123" customFormat="1" x14ac:dyDescent="0.25"/>
    <row r="526" s="123" customFormat="1" x14ac:dyDescent="0.25"/>
    <row r="527" s="123" customFormat="1" x14ac:dyDescent="0.25"/>
    <row r="528" s="123" customFormat="1" x14ac:dyDescent="0.25"/>
    <row r="529" s="123" customFormat="1" x14ac:dyDescent="0.25"/>
    <row r="530" s="123" customFormat="1" x14ac:dyDescent="0.25"/>
    <row r="531" s="123" customFormat="1" x14ac:dyDescent="0.25"/>
    <row r="532" s="123" customFormat="1" x14ac:dyDescent="0.25"/>
    <row r="533" s="123" customFormat="1" x14ac:dyDescent="0.25"/>
    <row r="534" s="123" customFormat="1" x14ac:dyDescent="0.25"/>
    <row r="535" s="123" customFormat="1" x14ac:dyDescent="0.25"/>
    <row r="536" s="123" customFormat="1" x14ac:dyDescent="0.25"/>
    <row r="537" s="123" customFormat="1" x14ac:dyDescent="0.25"/>
    <row r="538" s="123" customFormat="1" x14ac:dyDescent="0.25"/>
    <row r="539" s="123" customFormat="1" x14ac:dyDescent="0.25"/>
    <row r="540" s="123" customFormat="1" x14ac:dyDescent="0.25"/>
    <row r="541" s="123" customFormat="1" x14ac:dyDescent="0.25"/>
    <row r="542" s="123" customFormat="1" x14ac:dyDescent="0.25"/>
    <row r="543" s="123" customFormat="1" x14ac:dyDescent="0.25"/>
    <row r="544" s="123" customFormat="1" x14ac:dyDescent="0.25"/>
    <row r="545" s="123" customFormat="1" x14ac:dyDescent="0.25"/>
    <row r="546" s="123" customFormat="1" x14ac:dyDescent="0.25"/>
    <row r="547" s="123" customFormat="1" x14ac:dyDescent="0.25"/>
    <row r="548" s="123" customFormat="1" x14ac:dyDescent="0.25"/>
    <row r="549" s="123" customFormat="1" x14ac:dyDescent="0.25"/>
    <row r="550" s="123" customFormat="1" x14ac:dyDescent="0.25"/>
    <row r="551" s="123" customFormat="1" x14ac:dyDescent="0.25"/>
    <row r="552" s="123" customFormat="1" x14ac:dyDescent="0.25"/>
    <row r="553" s="123" customFormat="1" x14ac:dyDescent="0.25"/>
    <row r="554" s="123" customFormat="1" x14ac:dyDescent="0.25"/>
    <row r="555" s="123" customFormat="1" x14ac:dyDescent="0.25"/>
    <row r="556" s="123" customFormat="1" x14ac:dyDescent="0.25"/>
    <row r="557" s="123" customFormat="1" x14ac:dyDescent="0.25"/>
    <row r="558" s="123" customFormat="1" x14ac:dyDescent="0.25"/>
    <row r="559" s="123" customFormat="1" x14ac:dyDescent="0.25"/>
    <row r="560" s="123" customFormat="1" x14ac:dyDescent="0.25"/>
    <row r="561" s="123" customFormat="1" x14ac:dyDescent="0.25"/>
    <row r="562" s="123" customFormat="1" x14ac:dyDescent="0.25"/>
    <row r="563" s="123" customFormat="1" x14ac:dyDescent="0.25"/>
    <row r="564" s="123" customFormat="1" x14ac:dyDescent="0.25"/>
    <row r="565" s="123" customFormat="1" x14ac:dyDescent="0.25"/>
    <row r="566" s="123" customFormat="1" x14ac:dyDescent="0.25"/>
    <row r="567" s="123" customFormat="1" x14ac:dyDescent="0.25"/>
    <row r="568" s="123" customFormat="1" x14ac:dyDescent="0.25"/>
    <row r="569" s="123" customFormat="1" x14ac:dyDescent="0.25"/>
    <row r="570" s="123" customFormat="1" x14ac:dyDescent="0.25"/>
    <row r="571" s="123" customFormat="1" x14ac:dyDescent="0.25"/>
    <row r="572" s="123" customFormat="1" x14ac:dyDescent="0.25"/>
    <row r="573" s="123" customFormat="1" x14ac:dyDescent="0.25"/>
    <row r="574" s="123" customFormat="1" x14ac:dyDescent="0.25"/>
    <row r="575" s="123" customFormat="1" x14ac:dyDescent="0.25"/>
    <row r="576" s="123" customFormat="1" x14ac:dyDescent="0.25"/>
    <row r="577" s="123" customFormat="1" x14ac:dyDescent="0.25"/>
    <row r="578" s="123" customFormat="1" x14ac:dyDescent="0.25"/>
    <row r="579" s="123" customFormat="1" x14ac:dyDescent="0.25"/>
    <row r="580" s="123" customFormat="1" x14ac:dyDescent="0.25"/>
    <row r="581" s="123" customFormat="1" x14ac:dyDescent="0.25"/>
    <row r="582" s="123" customFormat="1" x14ac:dyDescent="0.25"/>
    <row r="583" s="123" customForma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election activeCell="H11" sqref="H11"/>
    </sheetView>
  </sheetViews>
  <sheetFormatPr defaultRowHeight="15" x14ac:dyDescent="0.25"/>
  <cols>
    <col min="1" max="1" width="9.140625" style="131"/>
    <col min="2" max="2" width="99.42578125" customWidth="1"/>
    <col min="4" max="4" width="15.85546875" customWidth="1"/>
  </cols>
  <sheetData>
    <row r="1" spans="1:4" ht="15.75" thickBot="1" x14ac:dyDescent="0.3"/>
    <row r="2" spans="1:4" ht="51" customHeight="1" thickBot="1" x14ac:dyDescent="0.3">
      <c r="B2" s="133" t="s">
        <v>879</v>
      </c>
    </row>
    <row r="4" spans="1:4" ht="30" x14ac:dyDescent="0.25">
      <c r="A4" s="131" t="s">
        <v>868</v>
      </c>
      <c r="B4" s="128" t="s">
        <v>871</v>
      </c>
    </row>
    <row r="6" spans="1:4" ht="30" x14ac:dyDescent="0.25">
      <c r="A6" s="131" t="s">
        <v>869</v>
      </c>
      <c r="B6" s="128" t="s">
        <v>873</v>
      </c>
    </row>
    <row r="8" spans="1:4" x14ac:dyDescent="0.25">
      <c r="A8" s="131" t="s">
        <v>870</v>
      </c>
      <c r="B8" t="s">
        <v>878</v>
      </c>
      <c r="C8" s="16">
        <v>305</v>
      </c>
      <c r="D8" s="16" t="s">
        <v>245</v>
      </c>
    </row>
    <row r="10" spans="1:4" x14ac:dyDescent="0.25">
      <c r="A10" s="131" t="s">
        <v>872</v>
      </c>
      <c r="B10" t="s">
        <v>874</v>
      </c>
    </row>
    <row r="12" spans="1:4" ht="30" x14ac:dyDescent="0.25">
      <c r="A12" s="131" t="s">
        <v>875</v>
      </c>
      <c r="B12" s="128" t="s">
        <v>891</v>
      </c>
    </row>
    <row r="14" spans="1:4" ht="50.25" customHeight="1" x14ac:dyDescent="0.25">
      <c r="A14" s="131" t="s">
        <v>876</v>
      </c>
      <c r="B14" s="128" t="s">
        <v>881</v>
      </c>
    </row>
    <row r="16" spans="1:4" ht="30" x14ac:dyDescent="0.25">
      <c r="B16" s="128" t="s">
        <v>882</v>
      </c>
    </row>
    <row r="21" spans="2:2" ht="30" x14ac:dyDescent="0.25">
      <c r="B21" s="128" t="s">
        <v>877</v>
      </c>
    </row>
    <row r="22" spans="2:2" ht="30" x14ac:dyDescent="0.25">
      <c r="B22" s="128" t="s">
        <v>880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6"/>
  <sheetViews>
    <sheetView zoomScaleNormal="100" workbookViewId="0">
      <selection activeCell="E32" sqref="E32"/>
    </sheetView>
  </sheetViews>
  <sheetFormatPr defaultRowHeight="15" x14ac:dyDescent="0.25"/>
  <cols>
    <col min="1" max="1" width="8.7109375" style="123" bestFit="1" customWidth="1"/>
    <col min="2" max="2" width="10" style="123" bestFit="1" customWidth="1"/>
    <col min="3" max="3" width="10.28515625" style="123" bestFit="1" customWidth="1"/>
    <col min="4" max="4" width="15.7109375" style="123" customWidth="1"/>
    <col min="5" max="5" width="12.42578125" style="123" customWidth="1"/>
    <col min="6" max="6" width="9.140625" style="123"/>
    <col min="7" max="7" width="10.5703125" style="123" customWidth="1"/>
    <col min="8" max="8" width="9.140625" style="123"/>
    <col min="9" max="9" width="8.85546875" style="123" bestFit="1" customWidth="1"/>
    <col min="10" max="10" width="19.5703125" style="123" bestFit="1" customWidth="1"/>
    <col min="11" max="11" width="14.42578125" style="123" bestFit="1" customWidth="1"/>
    <col min="12" max="12" width="9.7109375" style="123" bestFit="1" customWidth="1"/>
    <col min="13" max="13" width="12.28515625" style="123" customWidth="1"/>
    <col min="14" max="14" width="9" style="123" bestFit="1" customWidth="1"/>
    <col min="15" max="15" width="15" style="123" customWidth="1"/>
    <col min="16" max="16" width="9.5703125" style="123" bestFit="1" customWidth="1"/>
    <col min="17" max="17" width="16" style="123" bestFit="1" customWidth="1"/>
    <col min="18" max="18" width="10.42578125" style="123" bestFit="1" customWidth="1"/>
    <col min="19" max="19" width="19.5703125" style="123" bestFit="1" customWidth="1"/>
    <col min="20" max="20" width="8" style="123" bestFit="1" customWidth="1"/>
    <col min="21" max="21" width="9.42578125" style="123" bestFit="1" customWidth="1"/>
    <col min="22" max="22" width="10.5703125" style="123" bestFit="1" customWidth="1"/>
    <col min="23" max="23" width="10.28515625" style="123" bestFit="1" customWidth="1"/>
    <col min="24" max="24" width="15.140625" style="123" customWidth="1"/>
    <col min="25" max="25" width="16.140625" style="123" bestFit="1" customWidth="1"/>
    <col min="26" max="26" width="10.28515625" style="123" bestFit="1" customWidth="1"/>
    <col min="27" max="27" width="9.5703125" style="123" bestFit="1" customWidth="1"/>
    <col min="28" max="28" width="20.42578125" style="123" bestFit="1" customWidth="1"/>
    <col min="29" max="29" width="9.42578125" style="123" bestFit="1" customWidth="1"/>
    <col min="30" max="30" width="9.5703125" style="123" bestFit="1" customWidth="1"/>
    <col min="31" max="31" width="9" style="123" bestFit="1" customWidth="1"/>
    <col min="32" max="32" width="10.42578125" style="123" bestFit="1" customWidth="1"/>
    <col min="33" max="33" width="9.85546875" style="123" bestFit="1" customWidth="1"/>
    <col min="34" max="34" width="10.140625" style="123" bestFit="1" customWidth="1"/>
    <col min="35" max="35" width="10" style="123" bestFit="1" customWidth="1"/>
    <col min="36" max="36" width="15.42578125" style="123" customWidth="1"/>
    <col min="37" max="38" width="10" style="123" bestFit="1" customWidth="1"/>
    <col min="39" max="39" width="21.140625" style="123" bestFit="1" customWidth="1"/>
    <col min="40" max="40" width="22.7109375" style="123" customWidth="1"/>
    <col min="41" max="41" width="10.5703125" style="123" bestFit="1" customWidth="1"/>
    <col min="42" max="42" width="15.7109375" style="123" customWidth="1"/>
    <col min="43" max="43" width="8.140625" style="123" bestFit="1" customWidth="1"/>
    <col min="44" max="44" width="9.85546875" style="123" bestFit="1" customWidth="1"/>
    <col min="45" max="45" width="10.28515625" style="123" bestFit="1" customWidth="1"/>
    <col min="46" max="46" width="9.7109375" style="123" bestFit="1" customWidth="1"/>
    <col min="47" max="47" width="10.140625" style="123" bestFit="1" customWidth="1"/>
    <col min="48" max="48" width="8" style="123" bestFit="1" customWidth="1"/>
    <col min="49" max="49" width="9.28515625" style="123" bestFit="1" customWidth="1"/>
    <col min="50" max="50" width="10.7109375" style="123" bestFit="1" customWidth="1"/>
    <col min="51" max="51" width="7.42578125" style="123" bestFit="1" customWidth="1"/>
    <col min="52" max="52" width="6.85546875" style="123" bestFit="1" customWidth="1"/>
    <col min="53" max="53" width="8" style="123" bestFit="1" customWidth="1"/>
    <col min="54" max="54" width="7.85546875" style="123" bestFit="1" customWidth="1"/>
    <col min="55" max="55" width="8" style="123" bestFit="1" customWidth="1"/>
    <col min="56" max="56" width="7.28515625" style="123" bestFit="1" customWidth="1"/>
    <col min="57" max="57" width="8.5703125" style="123" bestFit="1" customWidth="1"/>
    <col min="58" max="58" width="9.5703125" style="123" customWidth="1"/>
    <col min="59" max="59" width="4.42578125" style="123" bestFit="1" customWidth="1"/>
    <col min="60" max="60" width="3.85546875" style="123" bestFit="1" customWidth="1"/>
    <col min="61" max="61" width="5" style="123" bestFit="1" customWidth="1"/>
    <col min="62" max="62" width="4.42578125" style="123" bestFit="1" customWidth="1"/>
    <col min="63" max="63" width="10.140625" style="123" bestFit="1" customWidth="1"/>
    <col min="64" max="64" width="9.7109375" style="123" bestFit="1" customWidth="1"/>
    <col min="65" max="65" width="7.140625" style="123" bestFit="1" customWidth="1"/>
    <col min="66" max="66" width="6.140625" style="123" bestFit="1" customWidth="1"/>
    <col min="67" max="67" width="18.140625" style="123" bestFit="1" customWidth="1"/>
    <col min="68" max="68" width="9.140625" style="123"/>
    <col min="69" max="69" width="12" style="123" customWidth="1"/>
    <col min="70" max="70" width="20.42578125" style="123" bestFit="1" customWidth="1"/>
    <col min="71" max="71" width="18" style="123" bestFit="1" customWidth="1"/>
    <col min="72" max="72" width="8.7109375" style="123" bestFit="1" customWidth="1"/>
    <col min="73" max="73" width="12.7109375" style="123" bestFit="1" customWidth="1"/>
    <col min="74" max="74" width="18.28515625" style="123" bestFit="1" customWidth="1"/>
    <col min="75" max="75" width="24" style="123" bestFit="1" customWidth="1"/>
    <col min="76" max="76" width="20.7109375" style="123" bestFit="1" customWidth="1"/>
    <col min="77" max="77" width="12" style="123" customWidth="1"/>
    <col min="78" max="78" width="8.5703125" style="123" bestFit="1" customWidth="1"/>
    <col min="79" max="79" width="20.28515625" style="123" bestFit="1" customWidth="1"/>
    <col min="80" max="80" width="10.42578125" style="123" bestFit="1" customWidth="1"/>
    <col min="81" max="81" width="10.85546875" style="123" bestFit="1" customWidth="1"/>
    <col min="82" max="82" width="6.42578125" style="123" customWidth="1"/>
    <col min="83" max="83" width="10.42578125" style="123" bestFit="1" customWidth="1"/>
    <col min="84" max="84" width="10.140625" style="123" bestFit="1" customWidth="1"/>
    <col min="85" max="85" width="7.85546875" style="123" bestFit="1" customWidth="1"/>
    <col min="86" max="86" width="7.42578125" style="123" bestFit="1" customWidth="1"/>
    <col min="87" max="87" width="10.28515625" style="123" bestFit="1" customWidth="1"/>
    <col min="88" max="88" width="9.28515625" style="123" bestFit="1" customWidth="1"/>
    <col min="89" max="89" width="10" style="123" customWidth="1"/>
    <col min="90" max="90" width="9.85546875" style="123" bestFit="1" customWidth="1"/>
    <col min="91" max="91" width="9.42578125" style="123" bestFit="1" customWidth="1"/>
    <col min="92" max="92" width="7.140625" style="123" bestFit="1" customWidth="1"/>
    <col min="93" max="93" width="6.140625" style="123" bestFit="1" customWidth="1"/>
    <col min="94" max="94" width="18.7109375" style="123" customWidth="1"/>
    <col min="95" max="95" width="9.140625" style="123"/>
    <col min="96" max="96" width="9.7109375" style="123" bestFit="1" customWidth="1"/>
    <col min="97" max="97" width="8.7109375" style="123" bestFit="1" customWidth="1"/>
    <col min="98" max="98" width="6.28515625" style="123" bestFit="1" customWidth="1"/>
    <col min="99" max="99" width="8.7109375" style="123" bestFit="1" customWidth="1"/>
    <col min="100" max="100" width="9.7109375" style="123" bestFit="1" customWidth="1"/>
    <col min="101" max="101" width="11" style="123" customWidth="1"/>
    <col min="102" max="102" width="9.28515625" style="123" bestFit="1" customWidth="1"/>
    <col min="103" max="103" width="9.7109375" style="123" bestFit="1" customWidth="1"/>
    <col min="104" max="105" width="8.5703125" style="123" bestFit="1" customWidth="1"/>
    <col min="106" max="106" width="10.28515625" style="123" bestFit="1" customWidth="1"/>
    <col min="107" max="107" width="10.42578125" style="123" bestFit="1" customWidth="1"/>
    <col min="108" max="108" width="10.85546875" style="123" bestFit="1" customWidth="1"/>
    <col min="109" max="109" width="8" style="123" bestFit="1" customWidth="1"/>
    <col min="110" max="110" width="10.42578125" style="123" bestFit="1" customWidth="1"/>
    <col min="111" max="111" width="10.140625" style="123" bestFit="1" customWidth="1"/>
    <col min="112" max="112" width="7.85546875" style="123" bestFit="1" customWidth="1"/>
    <col min="113" max="113" width="7.42578125" style="123" bestFit="1" customWidth="1"/>
    <col min="114" max="114" width="12.5703125" style="123" customWidth="1"/>
    <col min="115" max="115" width="9.28515625" style="123" bestFit="1" customWidth="1"/>
    <col min="116" max="116" width="10.140625" style="123" bestFit="1" customWidth="1"/>
    <col min="117" max="117" width="9.85546875" style="123" bestFit="1" customWidth="1"/>
    <col min="118" max="118" width="9.42578125" style="123" bestFit="1" customWidth="1"/>
    <col min="119" max="119" width="17" style="123" customWidth="1"/>
    <col min="120" max="120" width="6.140625" style="123" bestFit="1" customWidth="1"/>
    <col min="121" max="121" width="8.42578125" style="123" bestFit="1" customWidth="1"/>
    <col min="122" max="122" width="9.140625" style="123"/>
    <col min="123" max="123" width="9.85546875" style="123" customWidth="1"/>
    <col min="124" max="124" width="8.7109375" style="123" bestFit="1" customWidth="1"/>
    <col min="125" max="125" width="6.28515625" style="123" bestFit="1" customWidth="1"/>
    <col min="126" max="126" width="8.7109375" style="123" bestFit="1" customWidth="1"/>
    <col min="127" max="127" width="9.7109375" style="123" customWidth="1"/>
    <col min="128" max="128" width="8.7109375" style="123" bestFit="1" customWidth="1"/>
    <col min="129" max="129" width="9.28515625" style="123" bestFit="1" customWidth="1"/>
    <col min="130" max="130" width="9.7109375" style="123" bestFit="1" customWidth="1"/>
    <col min="131" max="132" width="8.5703125" style="123" bestFit="1" customWidth="1"/>
    <col min="133" max="133" width="10.28515625" style="123" bestFit="1" customWidth="1"/>
    <col min="134" max="134" width="10.42578125" style="123" bestFit="1" customWidth="1"/>
    <col min="135" max="135" width="10.85546875" style="123" bestFit="1" customWidth="1"/>
    <col min="136" max="136" width="8" style="123" bestFit="1" customWidth="1"/>
    <col min="137" max="137" width="10.42578125" style="123" bestFit="1" customWidth="1"/>
    <col min="138" max="138" width="10.140625" style="123" bestFit="1" customWidth="1"/>
    <col min="139" max="139" width="7.85546875" style="123" bestFit="1" customWidth="1"/>
    <col min="140" max="140" width="7.42578125" style="123" bestFit="1" customWidth="1"/>
    <col min="141" max="141" width="10.28515625" style="123" bestFit="1" customWidth="1"/>
    <col min="142" max="142" width="9.28515625" style="123" bestFit="1" customWidth="1"/>
    <col min="143" max="143" width="10.140625" style="123" bestFit="1" customWidth="1"/>
    <col min="144" max="144" width="9.85546875" style="123" bestFit="1" customWidth="1"/>
    <col min="145" max="145" width="9.42578125" style="123" bestFit="1" customWidth="1"/>
    <col min="146" max="146" width="7.140625" style="123" bestFit="1" customWidth="1"/>
    <col min="147" max="147" width="8.28515625" style="123" customWidth="1"/>
    <col min="148" max="148" width="8.42578125" style="123" bestFit="1" customWidth="1"/>
    <col min="149" max="149" width="9.140625" style="123"/>
    <col min="150" max="150" width="9.7109375" style="123" bestFit="1" customWidth="1"/>
    <col min="151" max="151" width="8.7109375" style="123" bestFit="1" customWidth="1"/>
    <col min="152" max="152" width="6.28515625" style="123" bestFit="1" customWidth="1"/>
    <col min="153" max="153" width="8.7109375" style="123" bestFit="1" customWidth="1"/>
    <col min="154" max="154" width="14.28515625" style="123" customWidth="1"/>
    <col min="155" max="155" width="8.7109375" style="123" bestFit="1" customWidth="1"/>
    <col min="156" max="156" width="9.28515625" style="123" bestFit="1" customWidth="1"/>
    <col min="157" max="157" width="9.7109375" style="123" bestFit="1" customWidth="1"/>
    <col min="158" max="159" width="8.5703125" style="123" bestFit="1" customWidth="1"/>
    <col min="160" max="160" width="10.28515625" style="123" bestFit="1" customWidth="1"/>
    <col min="161" max="161" width="10.42578125" style="123" bestFit="1" customWidth="1"/>
    <col min="162" max="162" width="10.85546875" style="123" bestFit="1" customWidth="1"/>
    <col min="163" max="163" width="8" style="123" bestFit="1" customWidth="1"/>
    <col min="164" max="164" width="10.42578125" style="123" bestFit="1" customWidth="1"/>
    <col min="165" max="165" width="10.140625" style="123" bestFit="1" customWidth="1"/>
    <col min="166" max="166" width="7.85546875" style="123" bestFit="1" customWidth="1"/>
    <col min="167" max="167" width="7.42578125" style="123" bestFit="1" customWidth="1"/>
    <col min="168" max="168" width="10.28515625" style="123" bestFit="1" customWidth="1"/>
    <col min="169" max="169" width="9.28515625" style="123" bestFit="1" customWidth="1"/>
    <col min="170" max="170" width="10.140625" style="123" bestFit="1" customWidth="1"/>
    <col min="171" max="171" width="9.85546875" style="123" bestFit="1" customWidth="1"/>
    <col min="172" max="172" width="9.42578125" style="123" bestFit="1" customWidth="1"/>
    <col min="173" max="16384" width="9.140625" style="123"/>
  </cols>
  <sheetData>
    <row r="1" spans="1:172" x14ac:dyDescent="0.25">
      <c r="A1" s="123" t="str">
        <f>IFERROR(HLOOKUP(Raw!A1,Lookup!$A$1:$FP$2,1,FALSE),Raw!A1)</f>
        <v>CRAID</v>
      </c>
      <c r="B1" s="123" t="str">
        <f>IFERROR(HLOOKUP(Raw!B1,Lookup!$A$1:$FP$2,1,FALSE),Raw!B1)</f>
        <v>CRANO</v>
      </c>
      <c r="C1" s="123" t="str">
        <f>IFERROR(HLOOKUP(Raw!C1,Lookup!$A$1:$FP$2,1,FALSE),Raw!C1)</f>
        <v>CRAEVENT</v>
      </c>
      <c r="D1" s="123" t="str">
        <f>IFERROR(HLOOKUP(Raw!D1,Lookup!$A$1:$FP$2,1,FALSE),Raw!D1)</f>
        <v>CRADEG</v>
      </c>
      <c r="E1" s="123" t="str">
        <f>IFERROR(HLOOKUP(Raw!E1,Lookup!$A$1:$FP$2,1,FALSE),Raw!E1)</f>
        <v>CRADAY</v>
      </c>
      <c r="F1" s="123" t="str">
        <f>IFERROR(HLOOKUP(Raw!F1,Lookup!$A$1:$FP$2,1,FALSE),Raw!F1)</f>
        <v>CRADATE</v>
      </c>
      <c r="G1" s="123" t="str">
        <f>IFERROR(HLOOKUP(Raw!G1,Lookup!$A$1:$FP$2,1,FALSE),Raw!G1)</f>
        <v>CRAHOLP</v>
      </c>
      <c r="H1" s="123" t="str">
        <f>IFERROR(HLOOKUP(Raw!H1,Lookup!$A$1:$FP$2,1,FALSE),Raw!H1)</f>
        <v>CRAHOLS</v>
      </c>
      <c r="I1" s="123" t="str">
        <f>IFERROR(HLOOKUP(Raw!I1,Lookup!$A$1:$FP$2,1,FALSE),Raw!I1)</f>
        <v>CRATIME</v>
      </c>
      <c r="J1" s="123" t="str">
        <f>IFERROR(HLOOKUP(Raw!J1,Lookup!$A$1:$FP$2,1,FALSE),Raw!J1)</f>
        <v>CRAHOUR2</v>
      </c>
      <c r="K1" s="123" t="str">
        <f>IFERROR(HLOOKUP(Raw!K1,Lookup!$A$1:$FP$2,1,FALSE),Raw!K1)</f>
        <v>CRAST</v>
      </c>
      <c r="L1" s="123" t="str">
        <f>IFERROR(HLOOKUP(Raw!L1,Lookup!$A$1:$FP$2,1,FALSE),Raw!L1)</f>
        <v>CRASTTYP</v>
      </c>
      <c r="M1" s="123" t="str">
        <f>IFERROR(HLOOKUP(Raw!M1,Lookup!$A$1:$FP$2,1,FALSE),Raw!M1)</f>
        <v>CRADIST</v>
      </c>
      <c r="N1" s="123" t="str">
        <f>IFERROR(HLOOKUP(Raw!N1,Lookup!$A$1:$FP$2,1,FALSE),Raw!N1)</f>
        <v>CRADIRN</v>
      </c>
      <c r="O1" s="123" t="str">
        <f>IFERROR(HLOOKUP(Raw!O1,Lookup!$A$1:$FP$2,1,FALSE),Raw!O1)</f>
        <v>CRAIDOB</v>
      </c>
      <c r="P1" s="123" t="str">
        <f>IFERROR(HLOOKUP(Raw!P1,Lookup!$A$1:$FP$2,1,FALSE),Raw!P1)</f>
        <v>CRAIDTYP</v>
      </c>
      <c r="Q1" s="123" t="str">
        <f>IFERROR(HLOOKUP(Raw!Q1,Lookup!$A$1:$FP$2,1,FALSE),Raw!Q1)</f>
        <v>CRATOWN</v>
      </c>
      <c r="R1" s="123" t="str">
        <f>IFERROR(HLOOKUP(Raw!R1,Lookup!$A$1:$FP$2,1,FALSE),Raw!R1)</f>
        <v>CRAROUTE</v>
      </c>
      <c r="S1" s="123" t="str">
        <f>IFERROR(HLOOKUP(Raw!S1,Lookup!$A$1:$FP$2,1,FALSE),Raw!S1)</f>
        <v>CRAROAD</v>
      </c>
      <c r="T1" s="123" t="str">
        <f>IFERROR(HLOOKUP(Raw!T1,Lookup!$A$1:$FP$2,1,FALSE),Raw!T1)</f>
        <v>CRALGA</v>
      </c>
      <c r="U1" s="123" t="str">
        <f>IFERROR(HLOOKUP(Raw!U1,Lookup!$A$1:$FP$2,1,FALSE),Raw!U1)</f>
        <v>CRAREGN</v>
      </c>
      <c r="V1" s="123" t="str">
        <f>IFERROR(HLOOKUP(Raw!V1,Lookup!$A$1:$FP$2,1,FALSE),Raw!V1)</f>
        <v>XCOORD</v>
      </c>
      <c r="W1" s="123" t="str">
        <f>IFERROR(HLOOKUP(Raw!W1,Lookup!$A$1:$FP$2,1,FALSE),Raw!W1)</f>
        <v>YCOORD</v>
      </c>
      <c r="X1" s="123" t="str">
        <f>IFERROR(HLOOKUP(Raw!X1,Lookup!$A$1:$FP$2,1,FALSE),Raw!X1)</f>
        <v>CRAGEO</v>
      </c>
      <c r="Y1" s="123" t="str">
        <f>IFERROR(HLOOKUP(Raw!Y1,Lookup!$A$1:$FP$2,1,FALSE),Raw!Y1)</f>
        <v>CRALOC</v>
      </c>
      <c r="Z1" s="123" t="str">
        <f>IFERROR(HLOOKUP(Raw!Z1,Lookup!$A$1:$FP$2,1,FALSE),Raw!Z1)</f>
        <v>CRAALIGN</v>
      </c>
      <c r="AA1" s="123" t="str">
        <f>IFERROR(HLOOKUP(Raw!AA1,Lookup!$A$1:$FP$2,1,FALSE),Raw!AA1)</f>
        <v>CRAPERM</v>
      </c>
      <c r="AB1" s="123" t="str">
        <f>IFERROR(HLOOKUP(Raw!AB1,Lookup!$A$1:$FP$2,1,FALSE),Raw!AB1)</f>
        <v>CRAHAZ</v>
      </c>
      <c r="AC1" s="123" t="str">
        <f>IFERROR(HLOOKUP(Raw!AC1,Lookup!$A$1:$FP$2,1,FALSE),Raw!AC1)</f>
        <v>CRATEMP</v>
      </c>
      <c r="AD1" s="123" t="str">
        <f>IFERROR(HLOOKUP(Raw!AD1,Lookup!$A$1:$FP$2,1,FALSE),Raw!AD1)</f>
        <v>CRASTRLT</v>
      </c>
      <c r="AE1" s="123" t="str">
        <f>IFERROR(HLOOKUP(Raw!AE1,Lookup!$A$1:$FP$2,1,FALSE),Raw!AE1)</f>
        <v>CRASURF</v>
      </c>
      <c r="AF1" s="123" t="str">
        <f>IFERROR(HLOOKUP(Raw!AF1,Lookup!$A$1:$FP$2,1,FALSE),Raw!AF1)</f>
        <v>CRASFCND</v>
      </c>
      <c r="AG1" s="123" t="str">
        <f>IFERROR(HLOOKUP(Raw!AG1,Lookup!$A$1:$FP$2,1,FALSE),Raw!AG1)</f>
        <v>CRAWTHR</v>
      </c>
      <c r="AH1" s="123" t="str">
        <f>IFERROR(HLOOKUP(Raw!AH1,Lookup!$A$1:$FP$2,1,FALSE),Raw!AH1)</f>
        <v>CRANATLT</v>
      </c>
      <c r="AI1" s="123" t="str">
        <f>IFERROR(HLOOKUP(Raw!AI1,Lookup!$A$1:$FP$2,1,FALSE),Raw!AI1)</f>
        <v>CRASIGOP</v>
      </c>
      <c r="AJ1" s="123" t="str">
        <f>IFERROR(HLOOKUP(Raw!AJ1,Lookup!$A$1:$FP$2,1,FALSE),Raw!AJ1)</f>
        <v>CRAOTC</v>
      </c>
      <c r="AK1" s="123" t="str">
        <f>IFERROR(HLOOKUP(Raw!AK1,Lookup!$A$1:$FP$2,1,FALSE),Raw!AK1)</f>
        <v>CRASPEED</v>
      </c>
      <c r="AL1" s="123" t="str">
        <f>IFERROR(HLOOKUP(Raw!AL1,Lookup!$A$1:$FP$2,1,FALSE),Raw!AL1)</f>
        <v>CRASCHTT</v>
      </c>
      <c r="AM1" s="123" t="str">
        <f>IFERROR(HLOOKUP(Raw!AM1,Lookup!$A$1:$FP$2,1,FALSE),Raw!AM1)</f>
        <v>CRARUM</v>
      </c>
      <c r="AN1" s="123" t="str">
        <f>IFERROR(HLOOKUP(Raw!AN1,Lookup!$A$1:$FP$2,1,FALSE),Raw!AN1)</f>
        <v>CRADCA</v>
      </c>
      <c r="AO1" s="123" t="str">
        <f>IFERROR(HLOOKUP(Raw!AO1,Lookup!$A$1:$FP$2,1,FALSE),Raw!AO1)</f>
        <v>CRADCASU</v>
      </c>
      <c r="AP1" s="123" t="str">
        <f>IFERROR(HLOOKUP(Raw!AP1,Lookup!$A$1:$FP$2,1,FALSE),Raw!AP1)</f>
        <v>CRAIMP1</v>
      </c>
      <c r="AQ1" s="123" t="str">
        <f>IFERROR(HLOOKUP(Raw!AQ1,Lookup!$A$1:$FP$2,1,FALSE),Raw!AQ1)</f>
        <v>CRACAR</v>
      </c>
      <c r="AR1" s="123" t="str">
        <f>IFERROR(HLOOKUP(Raw!AR1,Lookup!$A$1:$FP$2,1,FALSE),Raw!AR1)</f>
        <v>CRALGTTK</v>
      </c>
      <c r="AS1" s="123" t="str">
        <f>IFERROR(HLOOKUP(Raw!AS1,Lookup!$A$1:$FP$2,1,FALSE),Raw!AS1)</f>
        <v>CRAHEVTK</v>
      </c>
      <c r="AT1" s="123" t="str">
        <f>IFERROR(HLOOKUP(Raw!AT1,Lookup!$A$1:$FP$2,1,FALSE),Raw!AT1)</f>
        <v>CRARIGTK</v>
      </c>
      <c r="AU1" s="123" t="str">
        <f>IFERROR(HLOOKUP(Raw!AU1,Lookup!$A$1:$FP$2,1,FALSE),Raw!AU1)</f>
        <v>CRAARTTK</v>
      </c>
      <c r="AV1" s="123" t="str">
        <f>IFERROR(HLOOKUP(Raw!AV1,Lookup!$A$1:$FP$2,1,FALSE),Raw!AV1)</f>
        <v>CRABUS</v>
      </c>
      <c r="AW1" s="123" t="str">
        <f>IFERROR(HLOOKUP(Raw!AW1,Lookup!$A$1:$FP$2,1,FALSE),Raw!AW1)</f>
        <v>CRAHBUS</v>
      </c>
      <c r="AX1" s="123" t="str">
        <f>IFERROR(HLOOKUP(Raw!AX1,Lookup!$A$1:$FP$2,1,FALSE),Raw!AX1)</f>
        <v>CRAEMERG</v>
      </c>
      <c r="AY1" s="123" t="str">
        <f>IFERROR(HLOOKUP(Raw!AY1,Lookup!$A$1:$FP$2,1,FALSE),Raw!AY1)</f>
        <v>CRAMC</v>
      </c>
      <c r="AZ1" s="123" t="str">
        <f>IFERROR(HLOOKUP(Raw!AZ1,Lookup!$A$1:$FP$2,1,FALSE),Raw!AZ1)</f>
        <v>CRAPC</v>
      </c>
      <c r="BA1" s="123" t="str">
        <f>IFERROR(HLOOKUP(Raw!BA1,Lookup!$A$1:$FP$2,1,FALSE),Raw!BA1)</f>
        <v>CRAPED</v>
      </c>
      <c r="BB1" s="123" t="str">
        <f>IFERROR(HLOOKUP(Raw!BB1,Lookup!$A$1:$FP$2,1,FALSE),Raw!BB1)</f>
        <v>CRATUS</v>
      </c>
      <c r="BC1" s="123" t="str">
        <f>IFERROR(HLOOKUP(Raw!BC1,Lookup!$A$1:$FP$2,1,FALSE),Raw!BC1)</f>
        <v>CRAKILL</v>
      </c>
      <c r="BD1" s="123" t="str">
        <f>IFERROR(HLOOKUP(Raw!BD1,Lookup!$A$1:$FP$2,1,FALSE),Raw!BD1)</f>
        <v>CRAINJ</v>
      </c>
      <c r="BE1" s="123" t="str">
        <f>IFERROR(HLOOKUP(Raw!BE1,Lookup!$A$1:$FP$2,1,FALSE),Raw!BE1)</f>
        <v>PEDESTK</v>
      </c>
      <c r="BF1" s="123" t="str">
        <f>IFERROR(HLOOKUP(Raw!BF1,Lookup!$A$1:$FP$2,1,FALSE),Raw!BF1)</f>
        <v>PEDESTI</v>
      </c>
      <c r="BG1" s="123" t="str">
        <f>IFERROR(HLOOKUP(Raw!BG1,Lookup!$A$1:$FP$2,1,FALSE),Raw!BG1)</f>
        <v>PCK</v>
      </c>
      <c r="BH1" s="123" t="str">
        <f>IFERROR(HLOOKUP(Raw!BH1,Lookup!$A$1:$FP$2,1,FALSE),Raw!BH1)</f>
        <v>PCI</v>
      </c>
      <c r="BI1" s="123" t="str">
        <f>IFERROR(HLOOKUP(Raw!BI1,Lookup!$A$1:$FP$2,1,FALSE),Raw!BI1)</f>
        <v>MCK</v>
      </c>
      <c r="BJ1" s="123" t="str">
        <f>IFERROR(HLOOKUP(Raw!BJ1,Lookup!$A$1:$FP$2,1,FALSE),Raw!BJ1)</f>
        <v>MCI</v>
      </c>
      <c r="BK1" s="123" t="str">
        <f>IFERROR(HLOOKUP(Raw!BK1,Lookup!$A$1:$FP$2,1,FALSE),Raw!BK1)</f>
        <v>CRAEXSPD</v>
      </c>
      <c r="BL1" s="123" t="str">
        <f>IFERROR(HLOOKUP(Raw!BL1,Lookup!$A$1:$FP$2,1,FALSE),Raw!BL1)</f>
        <v>CRAFATIG</v>
      </c>
      <c r="BM1" s="123" t="str">
        <f>IFERROR(HLOOKUP(Raw!BM1,Lookup!$A$1:$FP$2,1,FALSE),Raw!BM1)</f>
        <v>TUNO1</v>
      </c>
      <c r="BN1" s="123" t="str">
        <f>IFERROR(HLOOKUP(Raw!BN1,Lookup!$A$1:$FP$2,1,FALSE),Raw!BN1)</f>
        <v>TUID1</v>
      </c>
      <c r="BO1" s="123" t="str">
        <f>IFERROR(HLOOKUP(Raw!BO1,Lookup!$A$1:$FP$2,1,FALSE),Raw!BO1)</f>
        <v>TUTYPE1</v>
      </c>
      <c r="BP1" s="123" t="str">
        <f>IFERROR(HLOOKUP(Raw!BP1,Lookup!$A$1:$FP$2,1,FALSE),Raw!BP1)</f>
        <v>TUFUNC1</v>
      </c>
      <c r="BQ1" s="123" t="str">
        <f>IFERROR(HLOOKUP(Raw!BQ1,Lookup!$A$1:$FP$2,1,FALSE),Raw!BQ1)</f>
        <v>TUTYPEG1</v>
      </c>
      <c r="BR1" s="123" t="str">
        <f>IFERROR(HLOOKUP(Raw!BR1,Lookup!$A$1:$FP$2,1,FALSE),Raw!BR1)</f>
        <v>TUROLE1</v>
      </c>
      <c r="BS1" s="123" t="str">
        <f>IFERROR(HLOOKUP(Raw!BS1,Lookup!$A$1:$FP$2,1,FALSE),Raw!BS1)</f>
        <v>TUST1</v>
      </c>
      <c r="BT1" s="123" t="str">
        <f>IFERROR(HLOOKUP(Raw!BT1,Lookup!$A$1:$FP$2,1,FALSE),Raw!BT1)</f>
        <v>TUDIRN1</v>
      </c>
      <c r="BU1" s="123" t="str">
        <f>IFERROR(HLOOKUP(Raw!BU1,Lookup!$A$1:$FP$2,1,FALSE),Raw!BU1)</f>
        <v>TUSPEED1</v>
      </c>
      <c r="BV1" s="123" t="str">
        <f>IFERROR(HLOOKUP(Raw!BV1,Lookup!$A$1:$FP$2,1,FALSE),Raw!BV1)</f>
        <v>TUMAN1</v>
      </c>
      <c r="BW1" s="123" t="str">
        <f>IFERROR(HLOOKUP(Raw!BW1,Lookup!$A$1:$FP$2,1,FALSE),Raw!BW1)</f>
        <v>TUUNUS1</v>
      </c>
      <c r="BX1" s="123" t="str">
        <f>IFERROR(HLOOKUP(Raw!BX1,Lookup!$A$1:$FP$2,1,FALSE),Raw!BX1)</f>
        <v>TUEQUIP1</v>
      </c>
      <c r="BY1" s="123" t="str">
        <f>IFERROR(HLOOKUP(Raw!BY1,Lookup!$A$1:$FP$2,1,FALSE),Raw!BY1)</f>
        <v>TUOBJ11</v>
      </c>
      <c r="BZ1" s="123" t="str">
        <f>IFERROR(HLOOKUP(Raw!BZ1,Lookup!$A$1:$FP$2,1,FALSE),Raw!BZ1)</f>
        <v>TUOBJ21</v>
      </c>
      <c r="CA1" s="123" t="str">
        <f>IFERROR(HLOOKUP(Raw!CA1,Lookup!$A$1:$FP$2,1,FALSE),Raw!CA1)</f>
        <v>TUOTHTU1</v>
      </c>
      <c r="CB1" s="123" t="str">
        <f>IFERROR(HLOOKUP(Raw!CB1,Lookup!$A$1:$FP$2,1,FALSE),Raw!CB1)</f>
        <v>TUOTFUN1</v>
      </c>
      <c r="CC1" s="123" t="str">
        <f>IFERROR(HLOOKUP(Raw!CC1,Lookup!$A$1:$FP$2,1,FALSE),Raw!CC1)</f>
        <v>TUTOWED1</v>
      </c>
      <c r="CD1" s="123" t="str">
        <f>IFERROR(HLOOKUP(Raw!CD1,Lookup!$A$1:$FP$2,1,FALSE),Raw!CD1)</f>
        <v>TUFIRE1</v>
      </c>
      <c r="CE1" s="123" t="str">
        <f>IFERROR(HLOOKUP(Raw!CE1,Lookup!$A$1:$FP$2,1,FALSE),Raw!CE1)</f>
        <v>TUTWING1</v>
      </c>
      <c r="CF1" s="123" t="str">
        <f>IFERROR(HLOOKUP(Raw!CF1,Lookup!$A$1:$FP$2,1,FALSE),Raw!CF1)</f>
        <v>TUOCCPS1</v>
      </c>
      <c r="CG1" s="123" t="str">
        <f>IFERROR(HLOOKUP(Raw!CG1,Lookup!$A$1:$FP$2,1,FALSE),Raw!CG1)</f>
        <v>TUAGE1</v>
      </c>
      <c r="CH1" s="123" t="str">
        <f>IFERROR(HLOOKUP(Raw!CH1,Lookup!$A$1:$FP$2,1,FALSE),Raw!CH1)</f>
        <v>TUSEX1</v>
      </c>
      <c r="CI1" s="123" t="str">
        <f>IFERROR(HLOOKUP(Raw!CI1,Lookup!$A$1:$FP$2,1,FALSE),Raw!CI1)</f>
        <v>TUPCODE1</v>
      </c>
      <c r="CJ1" s="123" t="str">
        <f>IFERROR(HLOOKUP(Raw!CJ1,Lookup!$A$1:$FP$2,1,FALSE),Raw!CJ1)</f>
        <v>TUDISTR1</v>
      </c>
      <c r="CK1" s="123" t="str">
        <f>IFERROR(HLOOKUP(Raw!CK1,Lookup!$A$1:$FP$2,1,FALSE),Raw!CK1)</f>
        <v>TUERROR1</v>
      </c>
      <c r="CL1" s="123" t="str">
        <f>IFERROR(HLOOKUP(Raw!CL1,Lookup!$A$1:$FP$2,1,FALSE),Raw!CL1)</f>
        <v>TUEXSPD1</v>
      </c>
      <c r="CM1" s="123" t="str">
        <f>IFERROR(HLOOKUP(Raw!CM1,Lookup!$A$1:$FP$2,1,FALSE),Raw!CM1)</f>
        <v>TUFATIG1</v>
      </c>
      <c r="CN1" s="123" t="str">
        <f>IFERROR(HLOOKUP(Raw!CN1,Lookup!$A$1:$FP$2,1,FALSE),Raw!CN1)</f>
        <v>TUNO2</v>
      </c>
      <c r="CO1" s="123" t="str">
        <f>IFERROR(HLOOKUP(Raw!CO1,Lookup!$A$1:$FP$2,1,FALSE),Raw!CO1)</f>
        <v>TUID2</v>
      </c>
      <c r="CP1" s="123" t="str">
        <f>IFERROR(HLOOKUP(Raw!CP1,Lookup!$A$1:$FP$2,1,FALSE),Raw!CP1)</f>
        <v>TUTYPE2</v>
      </c>
      <c r="CQ1" s="123" t="str">
        <f>IFERROR(HLOOKUP(Raw!CQ1,Lookup!$A$1:$FP$2,1,FALSE),Raw!CQ1)</f>
        <v>TUFUNC2</v>
      </c>
      <c r="CR1" s="123" t="str">
        <f>IFERROR(HLOOKUP(Raw!CR1,Lookup!$A$1:$FP$2,1,FALSE),Raw!CR1)</f>
        <v>TUTYPEG2</v>
      </c>
      <c r="CS1" s="123" t="str">
        <f>IFERROR(HLOOKUP(Raw!CS1,Lookup!$A$1:$FP$2,1,FALSE),Raw!CS1)</f>
        <v>TUROLE2</v>
      </c>
      <c r="CT1" s="123" t="str">
        <f>IFERROR(HLOOKUP(Raw!CT1,Lookup!$A$1:$FP$2,1,FALSE),Raw!CT1)</f>
        <v>TUST2</v>
      </c>
      <c r="CU1" s="123" t="str">
        <f>IFERROR(HLOOKUP(Raw!CU1,Lookup!$A$1:$FP$2,1,FALSE),Raw!CU1)</f>
        <v>TUDIRN2</v>
      </c>
      <c r="CV1" s="123" t="str">
        <f>IFERROR(HLOOKUP(Raw!CV1,Lookup!$A$1:$FP$2,1,FALSE),Raw!CV1)</f>
        <v>TUSPEED2</v>
      </c>
      <c r="CW1" s="123" t="str">
        <f>IFERROR(HLOOKUP(Raw!CW1,Lookup!$A$1:$FP$2,1,FALSE),Raw!CW1)</f>
        <v>TUMAN2</v>
      </c>
      <c r="CX1" s="123" t="str">
        <f>IFERROR(HLOOKUP(Raw!CX1,Lookup!$A$1:$FP$2,1,FALSE),Raw!CX1)</f>
        <v>TUUNUS2</v>
      </c>
      <c r="CY1" s="123" t="str">
        <f>IFERROR(HLOOKUP(Raw!CY1,Lookup!$A$1:$FP$2,1,FALSE),Raw!CY1)</f>
        <v>TUEQUIP2</v>
      </c>
      <c r="CZ1" s="123" t="str">
        <f>IFERROR(HLOOKUP(Raw!CZ1,Lookup!$A$1:$FP$2,1,FALSE),Raw!CZ1)</f>
        <v>TUOBJ12</v>
      </c>
      <c r="DA1" s="123" t="str">
        <f>IFERROR(HLOOKUP(Raw!DA1,Lookup!$A$1:$FP$2,1,FALSE),Raw!DA1)</f>
        <v>TUOBJ22</v>
      </c>
      <c r="DB1" s="123" t="str">
        <f>IFERROR(HLOOKUP(Raw!DB1,Lookup!$A$1:$FP$2,1,FALSE),Raw!DB1)</f>
        <v>TUOTHTU2</v>
      </c>
      <c r="DC1" s="123" t="str">
        <f>IFERROR(HLOOKUP(Raw!DC1,Lookup!$A$1:$FP$2,1,FALSE),Raw!DC1)</f>
        <v>TUOTFUN2</v>
      </c>
      <c r="DD1" s="123" t="str">
        <f>IFERROR(HLOOKUP(Raw!DD1,Lookup!$A$1:$FP$2,1,FALSE),Raw!DD1)</f>
        <v>TUTOWED2</v>
      </c>
      <c r="DE1" s="123" t="str">
        <f>IFERROR(HLOOKUP(Raw!DE1,Lookup!$A$1:$FP$2,1,FALSE),Raw!DE1)</f>
        <v>TUFIRE2</v>
      </c>
      <c r="DF1" s="123" t="str">
        <f>IFERROR(HLOOKUP(Raw!DF1,Lookup!$A$1:$FP$2,1,FALSE),Raw!DF1)</f>
        <v>TUTWING2</v>
      </c>
      <c r="DG1" s="123" t="str">
        <f>IFERROR(HLOOKUP(Raw!DG1,Lookup!$A$1:$FP$2,1,FALSE),Raw!DG1)</f>
        <v>TUOCCPS2</v>
      </c>
      <c r="DH1" s="123" t="str">
        <f>IFERROR(HLOOKUP(Raw!DH1,Lookup!$A$1:$FP$2,1,FALSE),Raw!DH1)</f>
        <v>TUAGE2</v>
      </c>
      <c r="DI1" s="123" t="str">
        <f>IFERROR(HLOOKUP(Raw!DI1,Lookup!$A$1:$FP$2,1,FALSE),Raw!DI1)</f>
        <v>TUSEX2</v>
      </c>
      <c r="DJ1" s="123" t="str">
        <f>IFERROR(HLOOKUP(Raw!DJ1,Lookup!$A$1:$FP$2,1,FALSE),Raw!DJ1)</f>
        <v>TUPCODE2</v>
      </c>
      <c r="DK1" s="123" t="str">
        <f>IFERROR(HLOOKUP(Raw!DK1,Lookup!$A$1:$FP$2,1,FALSE),Raw!DK1)</f>
        <v>TUDISTR2</v>
      </c>
      <c r="DL1" s="123" t="str">
        <f>IFERROR(HLOOKUP(Raw!DL1,Lookup!$A$1:$FP$2,1,FALSE),Raw!DL1)</f>
        <v>TUERROR2</v>
      </c>
      <c r="DM1" s="123" t="str">
        <f>IFERROR(HLOOKUP(Raw!DM1,Lookup!$A$1:$FP$2,1,FALSE),Raw!DM1)</f>
        <v>TUEXSPD2</v>
      </c>
      <c r="DN1" s="123" t="str">
        <f>IFERROR(HLOOKUP(Raw!DN1,Lookup!$A$1:$FP$2,1,FALSE),Raw!DN1)</f>
        <v>TUFATIG2</v>
      </c>
      <c r="DO1" s="123" t="str">
        <f>IFERROR(HLOOKUP(Raw!DO1,Lookup!$A$1:$FP$2,1,FALSE),Raw!DO1)</f>
        <v>TUNO3</v>
      </c>
      <c r="DP1" s="123" t="str">
        <f>IFERROR(HLOOKUP(Raw!DP1,Lookup!$A$1:$FP$2,1,FALSE),Raw!DP1)</f>
        <v>TUID3</v>
      </c>
      <c r="DQ1" s="123" t="str">
        <f>IFERROR(HLOOKUP(Raw!DQ1,Lookup!$A$1:$FP$2,1,FALSE),Raw!DQ1)</f>
        <v>TUTYPE3</v>
      </c>
      <c r="DR1" s="123" t="str">
        <f>IFERROR(HLOOKUP(Raw!DR1,Lookup!$A$1:$FP$2,1,FALSE),Raw!DR1)</f>
        <v>TUFUNC3</v>
      </c>
      <c r="DS1" s="123" t="str">
        <f>IFERROR(HLOOKUP(Raw!DS1,Lookup!$A$1:$FP$2,1,FALSE),Raw!DS1)</f>
        <v>TUTYPEG3</v>
      </c>
      <c r="DT1" s="123" t="str">
        <f>IFERROR(HLOOKUP(Raw!DT1,Lookup!$A$1:$FP$2,1,FALSE),Raw!DT1)</f>
        <v>TUROLE3</v>
      </c>
      <c r="DU1" s="123" t="str">
        <f>IFERROR(HLOOKUP(Raw!DU1,Lookup!$A$1:$FP$2,1,FALSE),Raw!DU1)</f>
        <v>TUST3</v>
      </c>
      <c r="DV1" s="123" t="str">
        <f>IFERROR(HLOOKUP(Raw!DV1,Lookup!$A$1:$FP$2,1,FALSE),Raw!DV1)</f>
        <v>TUDIRN3</v>
      </c>
      <c r="DW1" s="123" t="str">
        <f>IFERROR(HLOOKUP(Raw!DW1,Lookup!$A$1:$FP$2,1,FALSE),Raw!DW1)</f>
        <v>TUSPEED3</v>
      </c>
      <c r="DX1" s="123" t="str">
        <f>IFERROR(HLOOKUP(Raw!DX1,Lookup!$A$1:$FP$2,1,FALSE),Raw!DX1)</f>
        <v>TUMAN3</v>
      </c>
      <c r="DY1" s="123" t="str">
        <f>IFERROR(HLOOKUP(Raw!DY1,Lookup!$A$1:$FP$2,1,FALSE),Raw!DY1)</f>
        <v>TUUNUS3</v>
      </c>
      <c r="DZ1" s="123" t="str">
        <f>IFERROR(HLOOKUP(Raw!DZ1,Lookup!$A$1:$FP$2,1,FALSE),Raw!DZ1)</f>
        <v>TUEQUIP3</v>
      </c>
      <c r="EA1" s="123" t="str">
        <f>IFERROR(HLOOKUP(Raw!EA1,Lookup!$A$1:$FP$2,1,FALSE),Raw!EA1)</f>
        <v>TUOBJ13</v>
      </c>
      <c r="EB1" s="123" t="str">
        <f>IFERROR(HLOOKUP(Raw!EB1,Lookup!$A$1:$FP$2,1,FALSE),Raw!EB1)</f>
        <v>TUOBJ23</v>
      </c>
      <c r="EC1" s="123" t="str">
        <f>IFERROR(HLOOKUP(Raw!EC1,Lookup!$A$1:$FP$2,1,FALSE),Raw!EC1)</f>
        <v>TUOTHTU3</v>
      </c>
      <c r="ED1" s="123" t="str">
        <f>IFERROR(HLOOKUP(Raw!ED1,Lookup!$A$1:$FP$2,1,FALSE),Raw!ED1)</f>
        <v>TUOTFUN3</v>
      </c>
      <c r="EE1" s="123" t="str">
        <f>IFERROR(HLOOKUP(Raw!EE1,Lookup!$A$1:$FP$2,1,FALSE),Raw!EE1)</f>
        <v>TUTOWED3</v>
      </c>
      <c r="EF1" s="123" t="str">
        <f>IFERROR(HLOOKUP(Raw!EF1,Lookup!$A$1:$FP$2,1,FALSE),Raw!EF1)</f>
        <v>TUFIRE3</v>
      </c>
      <c r="EG1" s="123" t="str">
        <f>IFERROR(HLOOKUP(Raw!EG1,Lookup!$A$1:$FP$2,1,FALSE),Raw!EG1)</f>
        <v>TUTWING3</v>
      </c>
      <c r="EH1" s="123" t="str">
        <f>IFERROR(HLOOKUP(Raw!EH1,Lookup!$A$1:$FP$2,1,FALSE),Raw!EH1)</f>
        <v>TUOCCPS3</v>
      </c>
      <c r="EI1" s="123" t="str">
        <f>IFERROR(HLOOKUP(Raw!EI1,Lookup!$A$1:$FP$2,1,FALSE),Raw!EI1)</f>
        <v>TUAGE3</v>
      </c>
      <c r="EJ1" s="123" t="str">
        <f>IFERROR(HLOOKUP(Raw!EJ1,Lookup!$A$1:$FP$2,1,FALSE),Raw!EJ1)</f>
        <v>TUSEX3</v>
      </c>
      <c r="EK1" s="123" t="str">
        <f>IFERROR(HLOOKUP(Raw!EK1,Lookup!$A$1:$FP$2,1,FALSE),Raw!EK1)</f>
        <v>TUPCODE3</v>
      </c>
      <c r="EL1" s="123" t="str">
        <f>IFERROR(HLOOKUP(Raw!EL1,Lookup!$A$1:$FP$2,1,FALSE),Raw!EL1)</f>
        <v>TUDISTR3</v>
      </c>
      <c r="EM1" s="123" t="str">
        <f>IFERROR(HLOOKUP(Raw!EM1,Lookup!$A$1:$FP$2,1,FALSE),Raw!EM1)</f>
        <v>TUERROR3</v>
      </c>
      <c r="EN1" s="123" t="str">
        <f>IFERROR(HLOOKUP(Raw!EN1,Lookup!$A$1:$FP$2,1,FALSE),Raw!EN1)</f>
        <v>TUEXSPD3</v>
      </c>
      <c r="EO1" s="123" t="str">
        <f>IFERROR(HLOOKUP(Raw!EO1,Lookup!$A$1:$FP$2,1,FALSE),Raw!EO1)</f>
        <v>TUFATIG3</v>
      </c>
      <c r="EP1" s="123" t="str">
        <f>IFERROR(HLOOKUP(Raw!EP1,Lookup!$A$1:$FP$2,1,FALSE),Raw!EP1)</f>
        <v>TUNO4</v>
      </c>
      <c r="EQ1" s="123" t="str">
        <f>IFERROR(HLOOKUP(Raw!EQ1,Lookup!$A$1:$FP$2,1,FALSE),Raw!EQ1)</f>
        <v>TUID4</v>
      </c>
      <c r="ER1" s="123" t="str">
        <f>IFERROR(HLOOKUP(Raw!ER1,Lookup!$A$1:$FP$2,1,FALSE),Raw!ER1)</f>
        <v>TUTYPE4</v>
      </c>
      <c r="ES1" s="123" t="str">
        <f>IFERROR(HLOOKUP(Raw!ES1,Lookup!$A$1:$FP$2,1,FALSE),Raw!ES1)</f>
        <v>TUFUNC4</v>
      </c>
      <c r="ET1" s="123" t="str">
        <f>IFERROR(HLOOKUP(Raw!ET1,Lookup!$A$1:$FP$2,1,FALSE),Raw!ET1)</f>
        <v>TUTYPEG4</v>
      </c>
      <c r="EU1" s="123" t="str">
        <f>IFERROR(HLOOKUP(Raw!EU1,Lookup!$A$1:$FP$2,1,FALSE),Raw!EU1)</f>
        <v>TUROLE4</v>
      </c>
      <c r="EV1" s="123" t="str">
        <f>IFERROR(HLOOKUP(Raw!EV1,Lookup!$A$1:$FP$2,1,FALSE),Raw!EV1)</f>
        <v>TUST4</v>
      </c>
      <c r="EW1" s="123" t="str">
        <f>IFERROR(HLOOKUP(Raw!EW1,Lookup!$A$1:$FP$2,1,FALSE),Raw!EW1)</f>
        <v>TUDIRN4</v>
      </c>
      <c r="EX1" s="123" t="str">
        <f>IFERROR(HLOOKUP(Raw!EX1,Lookup!$A$1:$FP$2,1,FALSE),Raw!EX1)</f>
        <v>TUSPEED4</v>
      </c>
      <c r="EY1" s="123" t="str">
        <f>IFERROR(HLOOKUP(Raw!EY1,Lookup!$A$1:$FP$2,1,FALSE),Raw!EY1)</f>
        <v>TUMAN4</v>
      </c>
      <c r="EZ1" s="123" t="str">
        <f>IFERROR(HLOOKUP(Raw!EZ1,Lookup!$A$1:$FP$2,1,FALSE),Raw!EZ1)</f>
        <v>TUUNUS4</v>
      </c>
      <c r="FA1" s="123" t="str">
        <f>IFERROR(HLOOKUP(Raw!FA1,Lookup!$A$1:$FP$2,1,FALSE),Raw!FA1)</f>
        <v>TUEQUIP4</v>
      </c>
      <c r="FB1" s="123" t="str">
        <f>IFERROR(HLOOKUP(Raw!FB1,Lookup!$A$1:$FP$2,1,FALSE),Raw!FB1)</f>
        <v>TUOBJ14</v>
      </c>
      <c r="FC1" s="123" t="str">
        <f>IFERROR(HLOOKUP(Raw!FC1,Lookup!$A$1:$FP$2,1,FALSE),Raw!FC1)</f>
        <v>TUOBJ24</v>
      </c>
      <c r="FD1" s="123" t="str">
        <f>IFERROR(HLOOKUP(Raw!FD1,Lookup!$A$1:$FP$2,1,FALSE),Raw!FD1)</f>
        <v>TUOTHTU4</v>
      </c>
      <c r="FE1" s="123" t="str">
        <f>IFERROR(HLOOKUP(Raw!FE1,Lookup!$A$1:$FP$2,1,FALSE),Raw!FE1)</f>
        <v>TUOTFUN4</v>
      </c>
      <c r="FF1" s="123" t="str">
        <f>IFERROR(HLOOKUP(Raw!FF1,Lookup!$A$1:$FP$2,1,FALSE),Raw!FF1)</f>
        <v>TUTOWED4</v>
      </c>
      <c r="FG1" s="123" t="str">
        <f>IFERROR(HLOOKUP(Raw!FG1,Lookup!$A$1:$FP$2,1,FALSE),Raw!FG1)</f>
        <v>TUFIRE4</v>
      </c>
      <c r="FH1" s="123" t="str">
        <f>IFERROR(HLOOKUP(Raw!FH1,Lookup!$A$1:$FP$2,1,FALSE),Raw!FH1)</f>
        <v>TUTWING4</v>
      </c>
      <c r="FI1" s="123" t="str">
        <f>IFERROR(HLOOKUP(Raw!FI1,Lookup!$A$1:$FP$2,1,FALSE),Raw!FI1)</f>
        <v>TUOCCPS4</v>
      </c>
      <c r="FJ1" s="123" t="str">
        <f>IFERROR(HLOOKUP(Raw!FJ1,Lookup!$A$1:$FP$2,1,FALSE),Raw!FJ1)</f>
        <v>TUAGE4</v>
      </c>
      <c r="FK1" s="123" t="str">
        <f>IFERROR(HLOOKUP(Raw!FK1,Lookup!$A$1:$FP$2,1,FALSE),Raw!FK1)</f>
        <v>TUSEX4</v>
      </c>
      <c r="FL1" s="123" t="str">
        <f>IFERROR(HLOOKUP(Raw!FL1,Lookup!$A$1:$FP$2,1,FALSE),Raw!FL1)</f>
        <v>TUPCODE4</v>
      </c>
      <c r="FM1" s="123" t="str">
        <f>IFERROR(HLOOKUP(Raw!FM1,Lookup!$A$1:$FP$2,1,FALSE),Raw!FM1)</f>
        <v>TUDISTR4</v>
      </c>
      <c r="FN1" s="123" t="str">
        <f>IFERROR(HLOOKUP(Raw!FN1,Lookup!$A$1:$FP$2,1,FALSE),Raw!FN1)</f>
        <v>TUERROR4</v>
      </c>
      <c r="FO1" s="123" t="str">
        <f>IFERROR(HLOOKUP(Raw!FO1,Lookup!$A$1:$FP$2,1,FALSE),Raw!FO1)</f>
        <v>TUEXSPD4</v>
      </c>
      <c r="FP1" s="123" t="str">
        <f>IFERROR(HLOOKUP(Raw!FP1,Lookup!$A$1:$FP$2,1,FALSE),Raw!FP1)</f>
        <v>TUFATIG4</v>
      </c>
    </row>
    <row r="2" spans="1:172" s="124" customFormat="1" x14ac:dyDescent="0.25">
      <c r="A2" s="124" t="str">
        <f>IFERROR(HLOOKUP(Raw!A1,Lookup!$A$1:$FP$2,2,FALSE),Raw!A1)</f>
        <v>Crash_ID</v>
      </c>
      <c r="B2" s="124" t="str">
        <f>IFERROR(HLOOKUP(Raw!B1,Lookup!$A$1:$FP$2,2,FALSE),Raw!B1)</f>
        <v>Crash_No</v>
      </c>
      <c r="C2" s="124" t="str">
        <f>IFERROR(HLOOKUP(Raw!C1,Lookup!$A$1:$FP$2,2,FALSE),Raw!C1)</f>
        <v>Crash Event</v>
      </c>
      <c r="D2" s="124" t="str">
        <f>IFERROR(HLOOKUP(Raw!D1,Lookup!$A$1:$FP$2,2,FALSE),Raw!D1)</f>
        <v>Degree Of Crash</v>
      </c>
      <c r="E2" s="124" t="str">
        <f>IFERROR(HLOOKUP(Raw!E1,Lookup!$A$1:$FP$2,2,FALSE),Raw!E1)</f>
        <v>Day Of Week</v>
      </c>
      <c r="F2" s="124" t="str">
        <f>IFERROR(HLOOKUP(Raw!F1,Lookup!$A$1:$FP$2,2,FALSE),Raw!F1)</f>
        <v>Crash Date</v>
      </c>
      <c r="G2" s="124" t="str">
        <f>IFERROR(HLOOKUP(Raw!G1,Lookup!$A$1:$FP$2,2,FALSE),Raw!G1)</f>
        <v>Public Holidays</v>
      </c>
      <c r="H2" s="124" t="str">
        <f>IFERROR(HLOOKUP(Raw!H1,Lookup!$A$1:$FP$2,2,FALSE),Raw!H1)</f>
        <v>School holidays</v>
      </c>
      <c r="I2" s="124" t="str">
        <f>IFERROR(HLOOKUP(Raw!I1,Lookup!$A$1:$FP$2,2,FALSE),Raw!I1)</f>
        <v>Crash Time</v>
      </c>
      <c r="J2" s="124" t="str">
        <f>IFERROR(HLOOKUP(Raw!J1,Lookup!$A$1:$FP$2,2,FALSE),Raw!J1)</f>
        <v>Two-hourly Intervals</v>
      </c>
      <c r="K2" s="124" t="str">
        <f>IFERROR(HLOOKUP(Raw!K1,Lookup!$A$1:$FP$2,2,FALSE),Raw!K1)</f>
        <v>Road Name</v>
      </c>
      <c r="L2" s="124" t="str">
        <f>IFERROR(HLOOKUP(Raw!L1,Lookup!$A$1:$FP$2,2,FALSE),Raw!L1)</f>
        <v>Road Type</v>
      </c>
      <c r="M2" s="124" t="str">
        <f>IFERROR(HLOOKUP(Raw!M1,Lookup!$A$1:$FP$2,2,FALSE),Raw!M1)</f>
        <v>Distance</v>
      </c>
      <c r="N2" s="124" t="str">
        <f>IFERROR(HLOOKUP(Raw!N1,Lookup!$A$1:$FP$2,2,FALSE),Raw!N1)</f>
        <v>Direction</v>
      </c>
      <c r="O2" s="124" t="str">
        <f>IFERROR(HLOOKUP(Raw!O1,Lookup!$A$1:$FP$2,2,FALSE),Raw!O1)</f>
        <v>Nearest intersection</v>
      </c>
      <c r="P2" s="124" t="str">
        <f>IFERROR(HLOOKUP(Raw!P1,Lookup!$A$1:$FP$2,2,FALSE),Raw!P1)</f>
        <v>Intersection Street type</v>
      </c>
      <c r="Q2" s="124" t="str">
        <f>IFERROR(HLOOKUP(Raw!Q1,Lookup!$A$1:$FP$2,2,FALSE),Raw!Q1)</f>
        <v>Town</v>
      </c>
      <c r="R2" s="124" t="str">
        <f>IFERROR(HLOOKUP(Raw!R1,Lookup!$A$1:$FP$2,2,FALSE),Raw!R1)</f>
        <v>Route</v>
      </c>
      <c r="S2" s="124" t="str">
        <f>IFERROR(HLOOKUP(Raw!S1,Lookup!$A$1:$FP$2,2,FALSE),Raw!S1)</f>
        <v>Road Classification</v>
      </c>
      <c r="T2" s="124" t="str">
        <f>IFERROR(HLOOKUP(Raw!T1,Lookup!$A$1:$FP$2,2,FALSE),Raw!T1)</f>
        <v>LGA</v>
      </c>
      <c r="U2" s="124" t="str">
        <f>IFERROR(HLOOKUP(Raw!U1,Lookup!$A$1:$FP$2,2,FALSE),Raw!U1)</f>
        <v>State Region</v>
      </c>
      <c r="V2" s="124" t="str">
        <f>IFERROR(HLOOKUP(Raw!V1,Lookup!$A$1:$FP$2,2,FALSE),Raw!V1)</f>
        <v>Easting</v>
      </c>
      <c r="W2" s="124" t="str">
        <f>IFERROR(HLOOKUP(Raw!W1,Lookup!$A$1:$FP$2,2,FALSE),Raw!W1)</f>
        <v>Northing</v>
      </c>
      <c r="X2" s="124" t="str">
        <f>IFERROR(HLOOKUP(Raw!X1,Lookup!$A$1:$FP$2,2,FALSE),Raw!X1)</f>
        <v>Geocoding Precision</v>
      </c>
      <c r="Y2" s="124" t="str">
        <f>IFERROR(HLOOKUP(Raw!Y1,Lookup!$A$1:$FP$2,2,FALSE),Raw!Y1)</f>
        <v>Type of Location</v>
      </c>
      <c r="Z2" s="124" t="str">
        <f>IFERROR(HLOOKUP(Raw!Z1,Lookup!$A$1:$FP$2,2,FALSE),Raw!Z1)</f>
        <v>Alignment</v>
      </c>
      <c r="AA2" s="124" t="str">
        <f>IFERROR(HLOOKUP(Raw!AA1,Lookup!$A$1:$FP$2,2,FALSE),Raw!AA1)</f>
        <v>Permanent Feature</v>
      </c>
      <c r="AB2" s="124" t="str">
        <f>IFERROR(HLOOKUP(Raw!AB1,Lookup!$A$1:$FP$2,2,FALSE),Raw!AB1)</f>
        <v>Hazardous Feature</v>
      </c>
      <c r="AC2" s="124" t="str">
        <f>IFERROR(HLOOKUP(Raw!AC1,Lookup!$A$1:$FP$2,2,FALSE),Raw!AC1)</f>
        <v>Temporary Feature</v>
      </c>
      <c r="AD2" s="124" t="str">
        <f>IFERROR(HLOOKUP(Raw!AD1,Lookup!$A$1:$FP$2,2,FALSE),Raw!AD1)</f>
        <v>Street Lighting</v>
      </c>
      <c r="AE2" s="124" t="str">
        <f>IFERROR(HLOOKUP(Raw!AE1,Lookup!$A$1:$FP$2,2,FALSE),Raw!AE1)</f>
        <v>Road Surface</v>
      </c>
      <c r="AF2" s="124" t="str">
        <f>IFERROR(HLOOKUP(Raw!AF1,Lookup!$A$1:$FP$2,2,FALSE),Raw!AF1)</f>
        <v>Surface Condition</v>
      </c>
      <c r="AG2" s="124" t="str">
        <f>IFERROR(HLOOKUP(Raw!AG1,Lookup!$A$1:$FP$2,2,FALSE),Raw!AG1)</f>
        <v>Weather</v>
      </c>
      <c r="AH2" s="124" t="str">
        <f>IFERROR(HLOOKUP(Raw!AH1,Lookup!$A$1:$FP$2,2,FALSE),Raw!AH1)</f>
        <v>Natural Lighting</v>
      </c>
      <c r="AI2" s="124" t="str">
        <f>IFERROR(HLOOKUP(Raw!AI1,Lookup!$A$1:$FP$2,2,FALSE),Raw!AI1)</f>
        <v>Signals Operation</v>
      </c>
      <c r="AJ2" s="124" t="str">
        <f>IFERROR(HLOOKUP(Raw!AJ1,Lookup!$A$1:$FP$2,2,FALSE),Raw!AJ1)</f>
        <v>Other Traffic Control</v>
      </c>
      <c r="AK2" s="124" t="str">
        <f>IFERROR(HLOOKUP(Raw!AK1,Lookup!$A$1:$FP$2,2,FALSE),Raw!AK1)</f>
        <v>Speed Limit</v>
      </c>
      <c r="AL2" s="124" t="str">
        <f>IFERROR(HLOOKUP(Raw!AL1,Lookup!$A$1:$FP$2,2,FALSE),Raw!AL1)</f>
        <v>School Travel Time</v>
      </c>
      <c r="AM2" s="124" t="str">
        <f>IFERROR(HLOOKUP(Raw!AM1,Lookup!$A$1:$FP$2,2,FALSE),Raw!AM1)</f>
        <v>Road User Movement</v>
      </c>
      <c r="AN2" s="124" t="str">
        <f>IFERROR(HLOOKUP(Raw!AN1,Lookup!$A$1:$FP$2,2,FALSE),Raw!AN1)</f>
        <v>DCA</v>
      </c>
      <c r="AO2" s="124" t="str">
        <f>IFERROR(HLOOKUP(Raw!AO1,Lookup!$A$1:$FP$2,2,FALSE),Raw!AO1)</f>
        <v>DCA Su</v>
      </c>
      <c r="AP2" s="124" t="str">
        <f>IFERROR(HLOOKUP(Raw!AP1,Lookup!$A$1:$FP$2,2,FALSE),Raw!AP1)</f>
        <v>First Impact Type</v>
      </c>
      <c r="AQ2" s="124" t="str">
        <f>IFERROR(HLOOKUP(Raw!AQ1,Lookup!$A$1:$FP$2,2,FALSE),Raw!AQ1)</f>
        <v>Car Involved</v>
      </c>
      <c r="AR2" s="124" t="str">
        <f>IFERROR(HLOOKUP(Raw!AR1,Lookup!$A$1:$FP$2,2,FALSE),Raw!AR1)</f>
        <v>Light Truck Involved</v>
      </c>
      <c r="AS2" s="124" t="str">
        <f>IFERROR(HLOOKUP(Raw!AS1,Lookup!$A$1:$FP$2,2,FALSE),Raw!AS1)</f>
        <v>Heavy Truck Involved</v>
      </c>
      <c r="AT2" s="124" t="str">
        <f>IFERROR(HLOOKUP(Raw!AT1,Lookup!$A$1:$FP$2,2,FALSE),Raw!AT1)</f>
        <v>Rigid truck Involved</v>
      </c>
      <c r="AU2" s="124" t="str">
        <f>IFERROR(HLOOKUP(Raw!AU1,Lookup!$A$1:$FP$2,2,FALSE),Raw!AU1)</f>
        <v>Articulated truck Involved</v>
      </c>
      <c r="AV2" s="124" t="str">
        <f>IFERROR(HLOOKUP(Raw!AV1,Lookup!$A$1:$FP$2,2,FALSE),Raw!AV1)</f>
        <v>Bus Involved</v>
      </c>
      <c r="AW2" s="124" t="str">
        <f>IFERROR(HLOOKUP(Raw!AW1,Lookup!$A$1:$FP$2,2,FALSE),Raw!AW1)</f>
        <v>Other Bus Involved</v>
      </c>
      <c r="AX2" s="124" t="str">
        <f>IFERROR(HLOOKUP(Raw!AX1,Lookup!$A$1:$FP$2,2,FALSE),Raw!AX1)</f>
        <v>Emergency vehicle  Involved</v>
      </c>
      <c r="AY2" s="124" t="str">
        <f>IFERROR(HLOOKUP(Raw!AY1,Lookup!$A$1:$FP$2,2,FALSE),Raw!AY1)</f>
        <v>Motorcycle Involved</v>
      </c>
      <c r="AZ2" s="124" t="str">
        <f>IFERROR(HLOOKUP(Raw!AZ1,Lookup!$A$1:$FP$2,2,FALSE),Raw!AZ1)</f>
        <v>Pedal Cycle Involved</v>
      </c>
      <c r="BA2" s="124" t="str">
        <f>IFERROR(HLOOKUP(Raw!BA1,Lookup!$A$1:$FP$2,2,FALSE),Raw!BA1)</f>
        <v>Pedestrian Involved</v>
      </c>
      <c r="BB2" s="124" t="str">
        <f>IFERROR(HLOOKUP(Raw!BB1,Lookup!$A$1:$FP$2,2,FALSE),Raw!BB1)</f>
        <v>No. Traffic Units</v>
      </c>
      <c r="BC2" s="124" t="str">
        <f>IFERROR(HLOOKUP(Raw!BC1,Lookup!$A$1:$FP$2,2,FALSE),Raw!BC1)</f>
        <v>No. Killed</v>
      </c>
      <c r="BD2" s="124" t="str">
        <f>IFERROR(HLOOKUP(Raw!BD1,Lookup!$A$1:$FP$2,2,FALSE),Raw!BD1)</f>
        <v>No. Injured</v>
      </c>
      <c r="BE2" s="124" t="str">
        <f>IFERROR(HLOOKUP(Raw!BE1,Lookup!$A$1:$FP$2,2,FALSE),Raw!BE1)</f>
        <v>No. Pedestrians Killed</v>
      </c>
      <c r="BF2" s="124" t="str">
        <f>IFERROR(HLOOKUP(Raw!BF1,Lookup!$A$1:$FP$2,2,FALSE),Raw!BF1)</f>
        <v>No. Pedestrians Injured</v>
      </c>
      <c r="BG2" s="124" t="str">
        <f>IFERROR(HLOOKUP(Raw!BG1,Lookup!$A$1:$FP$2,2,FALSE),Raw!BG1)</f>
        <v>No. Pedal Cyclist Killed</v>
      </c>
      <c r="BH2" s="124" t="str">
        <f>IFERROR(HLOOKUP(Raw!BH1,Lookup!$A$1:$FP$2,2,FALSE),Raw!BH1)</f>
        <v>No. Pedal Cyclist Injured</v>
      </c>
      <c r="BI2" s="124" t="str">
        <f>IFERROR(HLOOKUP(Raw!BI1,Lookup!$A$1:$FP$2,2,FALSE),Raw!BI1)</f>
        <v>No. Motorcyclist Killed</v>
      </c>
      <c r="BJ2" s="124" t="str">
        <f>IFERROR(HLOOKUP(Raw!BJ1,Lookup!$A$1:$FP$2,2,FALSE),Raw!BJ1)</f>
        <v>No. Motorcyclist Injured</v>
      </c>
      <c r="BK2" s="124" t="str">
        <f>IFERROR(HLOOKUP(Raw!BK1,Lookup!$A$1:$FP$2,2,FALSE),Raw!BK1)</f>
        <v>Speeding involved in crash</v>
      </c>
      <c r="BL2" s="124" t="str">
        <f>IFERROR(HLOOKUP(Raw!BL1,Lookup!$A$1:$FP$2,2,FALSE),Raw!BL1)</f>
        <v>Fatigue involved in crash</v>
      </c>
      <c r="BM2" s="124" t="str">
        <f>IFERROR(HLOOKUP(Raw!BM1,Lookup!$A$1:$FP$2,2,FALSE),Raw!BM1)</f>
        <v>Traffic Unit 1 No.</v>
      </c>
      <c r="BN2" s="124" t="str">
        <f>IFERROR(HLOOKUP(Raw!BN1,Lookup!$A$1:$FP$2,2,FALSE),Raw!BN1)</f>
        <v>Traffic Unit 1 ID</v>
      </c>
      <c r="BO2" s="124" t="str">
        <f>IFERROR(HLOOKUP(Raw!BO1,Lookup!$A$1:$FP$2,2,FALSE),Raw!BO1)</f>
        <v>Type Traffic Unit 1 -TU1</v>
      </c>
      <c r="BP2" s="124" t="str">
        <f>IFERROR(HLOOKUP(Raw!BP1,Lookup!$A$1:$FP$2,2,FALSE),Raw!BP1)</f>
        <v>Function Traffic Unit 1</v>
      </c>
      <c r="BQ2" s="124" t="str">
        <f>IFERROR(HLOOKUP(Raw!BQ1,Lookup!$A$1:$FP$2,2,FALSE),Raw!BQ1)</f>
        <v>Group Traffic Unit 1</v>
      </c>
      <c r="BR2" s="124" t="str">
        <f>IFERROR(HLOOKUP(Raw!BR1,Lookup!$A$1:$FP$2,2,FALSE),Raw!BR1)</f>
        <v>Role in First Impact TU1</v>
      </c>
      <c r="BS2" s="124" t="str">
        <f>IFERROR(HLOOKUP(Raw!BS1,Lookup!$A$1:$FP$2,2,FALSE),Raw!BS1)</f>
        <v>Street Travelling TU1</v>
      </c>
      <c r="BT2" s="124" t="str">
        <f>IFERROR(HLOOKUP(Raw!BT1,Lookup!$A$1:$FP$2,2,FALSE),Raw!BT1)</f>
        <v>Direction of Travel TU1</v>
      </c>
      <c r="BU2" s="124" t="str">
        <f>IFERROR(HLOOKUP(Raw!BU1,Lookup!$A$1:$FP$2,2,FALSE),Raw!BU1)</f>
        <v>Speed of TU1</v>
      </c>
      <c r="BV2" s="124" t="str">
        <f>IFERROR(HLOOKUP(Raw!BV1,Lookup!$A$1:$FP$2,2,FALSE),Raw!BV1)</f>
        <v>Manoeuvre TU1</v>
      </c>
      <c r="BW2" s="124" t="str">
        <f>IFERROR(HLOOKUP(Raw!BW1,Lookup!$A$1:$FP$2,2,FALSE),Raw!BW1)</f>
        <v>Unusual Vehicle Factor TU1</v>
      </c>
      <c r="BX2" s="124" t="str">
        <f>IFERROR(HLOOKUP(Raw!BX1,Lookup!$A$1:$FP$2,2,FALSE),Raw!BX1)</f>
        <v>Equipment Factor TU1</v>
      </c>
      <c r="BY2" s="124" t="str">
        <f>IFERROR(HLOOKUP(Raw!BY1,Lookup!$A$1:$FP$2,2,FALSE),Raw!BY1)</f>
        <v>First Object Impacted TU1</v>
      </c>
      <c r="BZ2" s="124" t="str">
        <f>IFERROR(HLOOKUP(Raw!BZ1,Lookup!$A$1:$FP$2,2,FALSE),Raw!BZ1)</f>
        <v>Second Object Impacted TU1</v>
      </c>
      <c r="CA2" s="124" t="str">
        <f>IFERROR(HLOOKUP(Raw!CA1,Lookup!$A$1:$FP$2,2,FALSE),Raw!CA1)</f>
        <v>Other Traffic Unit TU1</v>
      </c>
      <c r="CB2" s="124" t="str">
        <f>IFERROR(HLOOKUP(Raw!CB1,Lookup!$A$1:$FP$2,2,FALSE),Raw!CB1)</f>
        <v>Other TU Function TU1</v>
      </c>
      <c r="CC2" s="124" t="str">
        <f>IFERROR(HLOOKUP(Raw!CC1,Lookup!$A$1:$FP$2,2,FALSE),Raw!CC1)</f>
        <v>Towed Away TU1</v>
      </c>
      <c r="CD2" s="124" t="str">
        <f>IFERROR(HLOOKUP(Raw!CD1,Lookup!$A$1:$FP$2,2,FALSE),Raw!CD1)</f>
        <v>Vehicle caught fire TU1</v>
      </c>
      <c r="CE2" s="124" t="str">
        <f>IFERROR(HLOOKUP(Raw!CE1,Lookup!$A$1:$FP$2,2,FALSE),Raw!CE1)</f>
        <v>Type of TU in tow TU1</v>
      </c>
      <c r="CF2" s="124" t="str">
        <f>IFERROR(HLOOKUP(Raw!CF1,Lookup!$A$1:$FP$2,2,FALSE),Raw!CF1)</f>
        <v>No. of occupants TU1</v>
      </c>
      <c r="CG2" s="124" t="str">
        <f>IFERROR(HLOOKUP(Raw!CG1,Lookup!$A$1:$FP$2,2,FALSE),Raw!CG1)</f>
        <v>Age TU1</v>
      </c>
      <c r="CH2" s="124" t="str">
        <f>IFERROR(HLOOKUP(Raw!CH1,Lookup!$A$1:$FP$2,2,FALSE),Raw!CH1)</f>
        <v>Gender TU1</v>
      </c>
      <c r="CI2" s="124" t="str">
        <f>IFERROR(HLOOKUP(Raw!CI1,Lookup!$A$1:$FP$2,2,FALSE),Raw!CI1)</f>
        <v>Postcode of residence TU1</v>
      </c>
      <c r="CJ2" s="124" t="str">
        <f>IFERROR(HLOOKUP(Raw!CJ1,Lookup!$A$1:$FP$2,2,FALSE),Raw!CJ1)</f>
        <v>Distraction Factor TU1</v>
      </c>
      <c r="CK2" s="124" t="str">
        <f>IFERROR(HLOOKUP(Raw!CK1,Lookup!$A$1:$FP$2,2,FALSE),Raw!CK1)</f>
        <v>Error TU1</v>
      </c>
      <c r="CL2" s="124" t="str">
        <f>IFERROR(HLOOKUP(Raw!CL1,Lookup!$A$1:$FP$2,2,FALSE),Raw!CL1)</f>
        <v>Controller Speeding TU1</v>
      </c>
      <c r="CM2" s="124" t="str">
        <f>IFERROR(HLOOKUP(Raw!CM1,Lookup!$A$1:$FP$2,2,FALSE),Raw!CM1)</f>
        <v>Conroller Fatigued TU1</v>
      </c>
      <c r="CN2" s="124" t="str">
        <f>IFERROR(HLOOKUP(Raw!CN1,Lookup!$A$1:$FP$2,2,FALSE),Raw!CN1)</f>
        <v>Traffic Unit 2 No.</v>
      </c>
      <c r="CO2" s="124" t="str">
        <f>IFERROR(HLOOKUP(Raw!CO1,Lookup!$A$1:$FP$2,2,FALSE),Raw!CO1)</f>
        <v>Traffic Unit 2 ID</v>
      </c>
      <c r="CP2" s="124" t="str">
        <f>IFERROR(HLOOKUP(Raw!CP1,Lookup!$A$1:$FP$2,2,FALSE),Raw!CP1)</f>
        <v>Type Traffic Unit 2 -TU2</v>
      </c>
      <c r="CQ2" s="124" t="str">
        <f>IFERROR(HLOOKUP(Raw!CQ1,Lookup!$A$1:$FP$2,2,FALSE),Raw!CQ1)</f>
        <v>Function Traffic Unit 2</v>
      </c>
      <c r="CR2" s="124" t="str">
        <f>IFERROR(HLOOKUP(Raw!CR1,Lookup!$A$1:$FP$2,2,FALSE),Raw!CR1)</f>
        <v>Group Traffic Unit 2</v>
      </c>
      <c r="CS2" s="124" t="str">
        <f>IFERROR(HLOOKUP(Raw!CS1,Lookup!$A$1:$FP$2,2,FALSE),Raw!CS1)</f>
        <v>Role in First Impact TU2</v>
      </c>
      <c r="CT2" s="124" t="str">
        <f>IFERROR(HLOOKUP(Raw!CT1,Lookup!$A$1:$FP$2,2,FALSE),Raw!CT1)</f>
        <v>Street Travelling TU2</v>
      </c>
      <c r="CU2" s="124" t="str">
        <f>IFERROR(HLOOKUP(Raw!CU1,Lookup!$A$1:$FP$2,2,FALSE),Raw!CU1)</f>
        <v>Direction of Travel TU2</v>
      </c>
      <c r="CV2" s="124" t="str">
        <f>IFERROR(HLOOKUP(Raw!CV1,Lookup!$A$1:$FP$2,2,FALSE),Raw!CV1)</f>
        <v>Speed of TU2</v>
      </c>
      <c r="CW2" s="124" t="str">
        <f>IFERROR(HLOOKUP(Raw!CW1,Lookup!$A$1:$FP$2,2,FALSE),Raw!CW1)</f>
        <v>Manoeuvre TU2</v>
      </c>
      <c r="CX2" s="124" t="str">
        <f>IFERROR(HLOOKUP(Raw!CX1,Lookup!$A$1:$FP$2,2,FALSE),Raw!CX1)</f>
        <v>Unusual Vehicle Factor TU2</v>
      </c>
      <c r="CY2" s="124" t="str">
        <f>IFERROR(HLOOKUP(Raw!CY1,Lookup!$A$1:$FP$2,2,FALSE),Raw!CY1)</f>
        <v>Equipment Factor TU2</v>
      </c>
      <c r="CZ2" s="124" t="str">
        <f>IFERROR(HLOOKUP(Raw!CZ1,Lookup!$A$1:$FP$2,2,FALSE),Raw!CZ1)</f>
        <v>First Object Impacted TU2</v>
      </c>
      <c r="DA2" s="124" t="str">
        <f>IFERROR(HLOOKUP(Raw!DA1,Lookup!$A$1:$FP$2,2,FALSE),Raw!DA1)</f>
        <v>Second Object Impacted TU2</v>
      </c>
      <c r="DB2" s="124" t="str">
        <f>IFERROR(HLOOKUP(Raw!DB1,Lookup!$A$1:$FP$2,2,FALSE),Raw!DB1)</f>
        <v>Other Traffic Unit TU2</v>
      </c>
      <c r="DC2" s="124" t="str">
        <f>IFERROR(HLOOKUP(Raw!DC1,Lookup!$A$1:$FP$2,2,FALSE),Raw!DC1)</f>
        <v>Other TU Function TU2</v>
      </c>
      <c r="DD2" s="124" t="str">
        <f>IFERROR(HLOOKUP(Raw!DD1,Lookup!$A$1:$FP$2,2,FALSE),Raw!DD1)</f>
        <v>Towed Away TU2</v>
      </c>
      <c r="DE2" s="124" t="str">
        <f>IFERROR(HLOOKUP(Raw!DE1,Lookup!$A$1:$FP$2,2,FALSE),Raw!DE1)</f>
        <v>Vehicle caught fire TU2</v>
      </c>
      <c r="DF2" s="124" t="str">
        <f>IFERROR(HLOOKUP(Raw!DF1,Lookup!$A$1:$FP$2,2,FALSE),Raw!DF1)</f>
        <v>Type of TU in tow TU2</v>
      </c>
      <c r="DG2" s="124" t="str">
        <f>IFERROR(HLOOKUP(Raw!DG1,Lookup!$A$1:$FP$2,2,FALSE),Raw!DG1)</f>
        <v>No. of occupants TU2</v>
      </c>
      <c r="DH2" s="124" t="str">
        <f>IFERROR(HLOOKUP(Raw!DH1,Lookup!$A$1:$FP$2,2,FALSE),Raw!DH1)</f>
        <v>Age TU2</v>
      </c>
      <c r="DI2" s="124" t="str">
        <f>IFERROR(HLOOKUP(Raw!DI1,Lookup!$A$1:$FP$2,2,FALSE),Raw!DI1)</f>
        <v>Gender TU2</v>
      </c>
      <c r="DJ2" s="124" t="str">
        <f>IFERROR(HLOOKUP(Raw!DJ1,Lookup!$A$1:$FP$2,2,FALSE),Raw!DJ1)</f>
        <v>Postcode of residence TU2</v>
      </c>
      <c r="DK2" s="124" t="str">
        <f>IFERROR(HLOOKUP(Raw!DK1,Lookup!$A$1:$FP$2,2,FALSE),Raw!DK1)</f>
        <v>Distraction Factor TU2</v>
      </c>
      <c r="DL2" s="124" t="str">
        <f>IFERROR(HLOOKUP(Raw!DL1,Lookup!$A$1:$FP$2,2,FALSE),Raw!DL1)</f>
        <v>Error TU2</v>
      </c>
      <c r="DM2" s="124" t="str">
        <f>IFERROR(HLOOKUP(Raw!DM1,Lookup!$A$1:$FP$2,2,FALSE),Raw!DM1)</f>
        <v>Controller Speeding TU2</v>
      </c>
      <c r="DN2" s="124" t="str">
        <f>IFERROR(HLOOKUP(Raw!DN1,Lookup!$A$1:$FP$2,2,FALSE),Raw!DN1)</f>
        <v>Conroller Fatigued TU2</v>
      </c>
      <c r="DO2" s="124" t="str">
        <f>IFERROR(HLOOKUP(Raw!DO1,Lookup!$A$1:$FP$2,2,FALSE),Raw!DO1)</f>
        <v>Traffic Unit 3 No.</v>
      </c>
      <c r="DP2" s="124" t="str">
        <f>IFERROR(HLOOKUP(Raw!DP1,Lookup!$A$1:$FP$2,2,FALSE),Raw!DP1)</f>
        <v>Traffic Unit 3 ID</v>
      </c>
      <c r="DQ2" s="124" t="str">
        <f>IFERROR(HLOOKUP(Raw!DQ1,Lookup!$A$1:$FP$2,2,FALSE),Raw!DQ1)</f>
        <v>Type Traffic Unit 3 -TU3</v>
      </c>
      <c r="DR2" s="124" t="str">
        <f>IFERROR(HLOOKUP(Raw!DR1,Lookup!$A$1:$FP$2,2,FALSE),Raw!DR1)</f>
        <v>Function Traffic Unit 3</v>
      </c>
      <c r="DS2" s="124" t="str">
        <f>IFERROR(HLOOKUP(Raw!DS1,Lookup!$A$1:$FP$2,2,FALSE),Raw!DS1)</f>
        <v>Group Traffic Unit 3</v>
      </c>
      <c r="DT2" s="124" t="str">
        <f>IFERROR(HLOOKUP(Raw!DT1,Lookup!$A$1:$FP$2,2,FALSE),Raw!DT1)</f>
        <v>Role in First Impact TU3</v>
      </c>
      <c r="DU2" s="124" t="str">
        <f>IFERROR(HLOOKUP(Raw!DU1,Lookup!$A$1:$FP$2,2,FALSE),Raw!DU1)</f>
        <v>Street Travelling TU3</v>
      </c>
      <c r="DV2" s="124" t="str">
        <f>IFERROR(HLOOKUP(Raw!DV1,Lookup!$A$1:$FP$2,2,FALSE),Raw!DV1)</f>
        <v>Direction of Travel TU3</v>
      </c>
      <c r="DW2" s="124" t="str">
        <f>IFERROR(HLOOKUP(Raw!DW1,Lookup!$A$1:$FP$2,2,FALSE),Raw!DW1)</f>
        <v>Speed of TU3</v>
      </c>
      <c r="DX2" s="124" t="str">
        <f>IFERROR(HLOOKUP(Raw!DX1,Lookup!$A$1:$FP$2,2,FALSE),Raw!DX1)</f>
        <v>Manoeuvre TU3</v>
      </c>
      <c r="DY2" s="124" t="str">
        <f>IFERROR(HLOOKUP(Raw!DY1,Lookup!$A$1:$FP$2,2,FALSE),Raw!DY1)</f>
        <v>Unusual Vehicle Factor TU3</v>
      </c>
      <c r="DZ2" s="124" t="str">
        <f>IFERROR(HLOOKUP(Raw!DZ1,Lookup!$A$1:$FP$2,2,FALSE),Raw!DZ1)</f>
        <v>Equipment Factor TU3</v>
      </c>
      <c r="EA2" s="124" t="str">
        <f>IFERROR(HLOOKUP(Raw!EA1,Lookup!$A$1:$FP$2,2,FALSE),Raw!EA1)</f>
        <v>First Object Impacted TU3</v>
      </c>
      <c r="EB2" s="124" t="str">
        <f>IFERROR(HLOOKUP(Raw!EB1,Lookup!$A$1:$FP$2,2,FALSE),Raw!EB1)</f>
        <v>Second Object Impacted TU3</v>
      </c>
      <c r="EC2" s="124" t="str">
        <f>IFERROR(HLOOKUP(Raw!EC1,Lookup!$A$1:$FP$2,2,FALSE),Raw!EC1)</f>
        <v>Other Traffic Unit TU3</v>
      </c>
      <c r="ED2" s="124" t="str">
        <f>IFERROR(HLOOKUP(Raw!ED1,Lookup!$A$1:$FP$2,2,FALSE),Raw!ED1)</f>
        <v>Other TU Function TU3</v>
      </c>
      <c r="EE2" s="124" t="str">
        <f>IFERROR(HLOOKUP(Raw!EE1,Lookup!$A$1:$FP$2,2,FALSE),Raw!EE1)</f>
        <v>Towed Away TU3</v>
      </c>
      <c r="EF2" s="124" t="str">
        <f>IFERROR(HLOOKUP(Raw!EF1,Lookup!$A$1:$FP$2,2,FALSE),Raw!EF1)</f>
        <v>Vehicle caught fire TU3</v>
      </c>
      <c r="EG2" s="124" t="str">
        <f>IFERROR(HLOOKUP(Raw!EG1,Lookup!$A$1:$FP$2,2,FALSE),Raw!EG1)</f>
        <v>Type of TU in tow TU3</v>
      </c>
      <c r="EH2" s="124" t="str">
        <f>IFERROR(HLOOKUP(Raw!EH1,Lookup!$A$1:$FP$2,2,FALSE),Raw!EH1)</f>
        <v>No. of occupants TU3</v>
      </c>
      <c r="EI2" s="124" t="str">
        <f>IFERROR(HLOOKUP(Raw!EI1,Lookup!$A$1:$FP$2,2,FALSE),Raw!EI1)</f>
        <v>Age TU3</v>
      </c>
      <c r="EJ2" s="124" t="str">
        <f>IFERROR(HLOOKUP(Raw!EJ1,Lookup!$A$1:$FP$2,2,FALSE),Raw!EJ1)</f>
        <v>Gender TU3</v>
      </c>
      <c r="EK2" s="124" t="str">
        <f>IFERROR(HLOOKUP(Raw!EK1,Lookup!$A$1:$FP$2,2,FALSE),Raw!EK1)</f>
        <v>Postcode of residence TU3</v>
      </c>
      <c r="EL2" s="124" t="str">
        <f>IFERROR(HLOOKUP(Raw!EL1,Lookup!$A$1:$FP$2,2,FALSE),Raw!EL1)</f>
        <v>Distraction Factor TU3</v>
      </c>
      <c r="EM2" s="124" t="str">
        <f>IFERROR(HLOOKUP(Raw!EM1,Lookup!$A$1:$FP$2,2,FALSE),Raw!EM1)</f>
        <v>Error TU3</v>
      </c>
      <c r="EN2" s="124" t="str">
        <f>IFERROR(HLOOKUP(Raw!EN1,Lookup!$A$1:$FP$2,2,FALSE),Raw!EN1)</f>
        <v>Controller Speeding TU3</v>
      </c>
      <c r="EO2" s="124" t="str">
        <f>IFERROR(HLOOKUP(Raw!EO1,Lookup!$A$1:$FP$2,2,FALSE),Raw!EO1)</f>
        <v>Conroller Fatigued TU3</v>
      </c>
      <c r="EP2" s="124" t="str">
        <f>IFERROR(HLOOKUP(Raw!EP1,Lookup!$A$1:$FP$2,2,FALSE),Raw!EP1)</f>
        <v>Traffic Unit 4 No.</v>
      </c>
      <c r="EQ2" s="124" t="str">
        <f>IFERROR(HLOOKUP(Raw!EQ1,Lookup!$A$1:$FP$2,2,FALSE),Raw!EQ1)</f>
        <v>Traffic Unit 4 ID</v>
      </c>
      <c r="ER2" s="124" t="str">
        <f>IFERROR(HLOOKUP(Raw!ER1,Lookup!$A$1:$FP$2,2,FALSE),Raw!ER1)</f>
        <v>Type Traffic Unit 4 -TU4</v>
      </c>
      <c r="ES2" s="124" t="str">
        <f>IFERROR(HLOOKUP(Raw!ES1,Lookup!$A$1:$FP$2,2,FALSE),Raw!ES1)</f>
        <v>Function Traffic Unit 4</v>
      </c>
      <c r="ET2" s="124" t="str">
        <f>IFERROR(HLOOKUP(Raw!ET1,Lookup!$A$1:$FP$2,2,FALSE),Raw!ET1)</f>
        <v>Group Traffic Unit 4</v>
      </c>
      <c r="EU2" s="124" t="str">
        <f>IFERROR(HLOOKUP(Raw!EU1,Lookup!$A$1:$FP$2,2,FALSE),Raw!EU1)</f>
        <v>Role in First Impact TU4</v>
      </c>
      <c r="EV2" s="124" t="str">
        <f>IFERROR(HLOOKUP(Raw!EV1,Lookup!$A$1:$FP$2,2,FALSE),Raw!EV1)</f>
        <v>Street Travelling TU4</v>
      </c>
      <c r="EW2" s="124" t="str">
        <f>IFERROR(HLOOKUP(Raw!EW1,Lookup!$A$1:$FP$2,2,FALSE),Raw!EW1)</f>
        <v>Direction of Travel TU4</v>
      </c>
      <c r="EX2" s="124" t="str">
        <f>IFERROR(HLOOKUP(Raw!EX1,Lookup!$A$1:$FP$2,2,FALSE),Raw!EX1)</f>
        <v>Speed of TU4</v>
      </c>
      <c r="EY2" s="124" t="str">
        <f>IFERROR(HLOOKUP(Raw!EY1,Lookup!$A$1:$FP$2,2,FALSE),Raw!EY1)</f>
        <v>Manoeuvre TU4</v>
      </c>
      <c r="EZ2" s="124" t="str">
        <f>IFERROR(HLOOKUP(Raw!EZ1,Lookup!$A$1:$FP$2,2,FALSE),Raw!EZ1)</f>
        <v>Unusual Vehicle Factor TU4</v>
      </c>
      <c r="FA2" s="124" t="str">
        <f>IFERROR(HLOOKUP(Raw!FA1,Lookup!$A$1:$FP$2,2,FALSE),Raw!FA1)</f>
        <v>Equipment Factor TU4</v>
      </c>
      <c r="FB2" s="124" t="str">
        <f>IFERROR(HLOOKUP(Raw!FB1,Lookup!$A$1:$FP$2,2,FALSE),Raw!FB1)</f>
        <v>First Object Impacted TU4</v>
      </c>
      <c r="FC2" s="124" t="str">
        <f>IFERROR(HLOOKUP(Raw!FC1,Lookup!$A$1:$FP$2,2,FALSE),Raw!FC1)</f>
        <v>Second Object Impacted TU4</v>
      </c>
      <c r="FD2" s="124" t="str">
        <f>IFERROR(HLOOKUP(Raw!FD1,Lookup!$A$1:$FP$2,2,FALSE),Raw!FD1)</f>
        <v>Other Traffic Unit TU4</v>
      </c>
      <c r="FE2" s="124" t="str">
        <f>IFERROR(HLOOKUP(Raw!FE1,Lookup!$A$1:$FP$2,2,FALSE),Raw!FE1)</f>
        <v>Other TU Function TU4</v>
      </c>
      <c r="FF2" s="124" t="str">
        <f>IFERROR(HLOOKUP(Raw!FF1,Lookup!$A$1:$FP$2,2,FALSE),Raw!FF1)</f>
        <v>Towed Away TU4</v>
      </c>
      <c r="FG2" s="124" t="str">
        <f>IFERROR(HLOOKUP(Raw!FG1,Lookup!$A$1:$FP$2,2,FALSE),Raw!FG1)</f>
        <v>Vehicle caught fire TU4</v>
      </c>
      <c r="FH2" s="124" t="str">
        <f>IFERROR(HLOOKUP(Raw!FH1,Lookup!$A$1:$FP$2,2,FALSE),Raw!FH1)</f>
        <v>Type of TU in tow TU4</v>
      </c>
      <c r="FI2" s="124" t="str">
        <f>IFERROR(HLOOKUP(Raw!FI1,Lookup!$A$1:$FP$2,2,FALSE),Raw!FI1)</f>
        <v>No. of occupants TU4</v>
      </c>
      <c r="FJ2" s="124" t="str">
        <f>IFERROR(HLOOKUP(Raw!FJ1,Lookup!$A$1:$FP$2,2,FALSE),Raw!FJ1)</f>
        <v>Age TU4</v>
      </c>
      <c r="FK2" s="124" t="str">
        <f>IFERROR(HLOOKUP(Raw!FK1,Lookup!$A$1:$FP$2,2,FALSE),Raw!FK1)</f>
        <v>Gender TU4</v>
      </c>
      <c r="FL2" s="124" t="str">
        <f>IFERROR(HLOOKUP(Raw!FL1,Lookup!$A$1:$FP$2,2,FALSE),Raw!FL1)</f>
        <v>Postcode of residence TU4</v>
      </c>
      <c r="FM2" s="124" t="str">
        <f>IFERROR(HLOOKUP(Raw!FM1,Lookup!$A$1:$FP$2,2,FALSE),Raw!FM1)</f>
        <v>Distraction Factor TU4</v>
      </c>
      <c r="FN2" s="124" t="str">
        <f>IFERROR(HLOOKUP(Raw!FN1,Lookup!$A$1:$FP$2,2,FALSE),Raw!FN1)</f>
        <v>Error TU4</v>
      </c>
      <c r="FO2" s="124" t="str">
        <f>IFERROR(HLOOKUP(Raw!FO1,Lookup!$A$1:$FP$2,2,FALSE),Raw!FO1)</f>
        <v>Controller Speeding TU4</v>
      </c>
      <c r="FP2" s="124" t="str">
        <f>IFERROR(HLOOKUP(Raw!FP1,Lookup!$A$1:$FP$2,2,FALSE),Raw!FP1)</f>
        <v>Conroller Fatigued TU4</v>
      </c>
    </row>
    <row r="3" spans="1:172" x14ac:dyDescent="0.25">
      <c r="A3" s="123">
        <f>IF(HLOOKUP(Raw!A$1,Lookup!$A$1:$FP$2,1,FALSE)=A$1,Raw!A2,"ERROR")</f>
        <v>101</v>
      </c>
      <c r="B3" s="123">
        <f>IF(HLOOKUP(Raw!B$1,Lookup!$A$1:$FP$2,1,FALSE)=B$1,Raw!B2,"ERROR")</f>
        <v>201</v>
      </c>
      <c r="C3" s="123">
        <f>IF(HLOOKUP(Raw!C$1,Lookup!$A$1:$FP$2,1,FALSE)=C$1,Raw!C2,"ERROR")</f>
        <v>301</v>
      </c>
      <c r="D3" s="123" t="str">
        <f>IF(TRIM(VLOOKUP(D$1,Lookup!$A$4:$B$7,2,FALSE))=D$2,VLOOKUP(Raw!D2,Lookup!$A$4:$B$7,2,FALSE),"ERROR")</f>
        <v>Non-casualty (towaway)</v>
      </c>
      <c r="E3" s="123" t="str">
        <f>IF(TRIM(VLOOKUP(E$1,Lookup!$A$9:$B$16,2,FALSE))=E$2,VLOOKUP(Raw!E2,Lookup!$A$9:$B$16,2,FALSE),"ERROR")</f>
        <v>Thursday</v>
      </c>
      <c r="F3" s="123" t="str">
        <f>IF(HLOOKUP(Raw!F$1,Lookup!$A$1:$FP$2,1,FALSE)=F$1,Raw!F2,"ERROR")</f>
        <v>20050210</v>
      </c>
      <c r="G3" s="123" t="str">
        <f>IFERROR(IF(TRIM(VLOOKUP(G$1,Lookup!$A$18:$B$24,2,FALSE))=G$2,VLOOKUP(Raw!G2,Lookup!$A$18:$B$24,2,FALSE),"ERROR"),"-")</f>
        <v>-</v>
      </c>
      <c r="H3" s="123" t="str">
        <f>IFERROR(IF(TRIM(VLOOKUP(H$1,Lookup!$A$18:$B$24,2,FALSE))=H$2,VLOOKUP(Raw!H2,Lookup!$A$18:$B$24,2,FALSE),"ERROR"),"-")</f>
        <v>-</v>
      </c>
      <c r="I3" s="123" t="str">
        <f>IF(HLOOKUP(Raw!I$1,Lookup!$A$1:$FP$2,1,FALSE)=I$1,Raw!I2,"ERROR")</f>
        <v>0325</v>
      </c>
      <c r="J3" s="123" t="str">
        <f>IF(TRIM(VLOOKUP(J$1,Lookup!$A$37:$B$50,2,FALSE))=J$2,VLOOKUP(Raw!J2,Lookup!$A$37:$B$50,2,FALSE),"ERROR")</f>
        <v>02:00 - 03:59</v>
      </c>
      <c r="K3" s="123" t="str">
        <f>IF(HLOOKUP(Raw!K$1,Lookup!$A$1:$FP$2,1,FALSE)=K$1,Raw!K2,"ERROR")</f>
        <v>TEST1</v>
      </c>
      <c r="L3" s="123" t="str">
        <f>IF(HLOOKUP(Raw!L$1,Lookup!$A$1:$FP$2,1,FALSE)=L$1,Raw!L2,"ERROR")</f>
        <v>DR</v>
      </c>
      <c r="M3" s="123">
        <f>IF(TRIM(VLOOKUP(M$1,Lookup!$A$52:$B$52,2,FALSE))=M$2,IFERROR(VLOOKUP(Raw!M2,Lookup!$A$52:$B$54,2),Raw!M2),"ERROR")</f>
        <v>100</v>
      </c>
      <c r="N3" s="123" t="str">
        <f>IF(TRIM(VLOOKUP(N$1,Lookup!$A$56:$B$62,2,FALSE))=N$2,VLOOKUP(Raw!N2,Lookup!$A$56:$B$62,2,FALSE),"ERROR")</f>
        <v>West</v>
      </c>
      <c r="O3" s="123" t="str">
        <f>IF(HLOOKUP(Raw!O$1,Lookup!$A$1:$FP$2,1,FALSE)=O$1,Raw!O2,"ERROR")</f>
        <v>TEST5</v>
      </c>
      <c r="P3" s="123" t="str">
        <f>IF(HLOOKUP(Raw!P$1,Lookup!$A$1:$FP$2,1,FALSE)=P$1,Raw!P2,"ERROR")</f>
        <v>HWY</v>
      </c>
      <c r="Q3" s="123" t="str">
        <f>IF(HLOOKUP(Raw!Q$1,Lookup!$A$1:$FP$2,1,FALSE)=Q$1,Raw!Q2,"ERROR")</f>
        <v>MUSWELLBROOK</v>
      </c>
      <c r="R3" s="123" t="str">
        <f>IF(HLOOKUP(Raw!R$1,Lookup!$A$1:$FP$2,1,FALSE)=R$1,IF(Raw!R2=0,"-",IF(LEFT(S3,1)="F","M"&amp;Raw!R2,IF(LEFT(S3,1)="S","SH"&amp;Raw!R2,IF(LEFT(S3,1)="O","MR"&amp;Raw!R2)))),"ERROR")</f>
        <v>-</v>
      </c>
      <c r="S3" s="123" t="str">
        <f>IF(TRIM(VLOOKUP(S$1,Lookup!$A$64:$B$68,2,FALSE))=S$2,VLOOKUP(Raw!S2,Lookup!$A$64:$B$68,2,FALSE),"ERROR")</f>
        <v>Unclassified road</v>
      </c>
      <c r="T3" s="123" t="str">
        <f>IF(TRIM(VLOOKUP(T$1,Lookup!$A$70:$B$71,2,FALSE))=T$2,VLOOKUP(Raw!T2,Lookup!$A$70:$B$71,2,FALSE),"ERROR")</f>
        <v>Muswellbrook</v>
      </c>
      <c r="U3" s="123" t="str">
        <f>IF(TRIM(VLOOKUP(U$1,Lookup!$A$73:$B$73,2,FALSE))=U$2,VLOOKUP(Raw!U2,Lookup!$A$73:$B$84,2,FALSE),"ERROR")</f>
        <v>Hunter</v>
      </c>
      <c r="V3" s="123" t="str">
        <f>IF(HLOOKUP(Raw!V$1,Lookup!$A$1:$FP$2,1,FALSE)=V$1,Raw!V2,"ERROR")</f>
        <v>150.944109</v>
      </c>
      <c r="W3" s="123" t="str">
        <f>IF(HLOOKUP(Raw!W$1,Lookup!$A$1:$FP$2,1,FALSE)=W$1,Raw!W2,"ERROR")</f>
        <v>-32.326840</v>
      </c>
      <c r="X3" s="123" t="str">
        <f>IF(TRIM(VLOOKUP(X$1,Lookup!$A$86:$B$86,2,FALSE))=X$2,VLOOKUP(Raw!X2,Lookup!$A$87:$B$89,2,FALSE),"ERROR")</f>
        <v>Actual</v>
      </c>
      <c r="Y3" s="123" t="str">
        <f>IF(TRIM(VLOOKUP(Y$1,Lookup!$A$91:$B$91,2,FALSE))=Y$2,VLOOKUP(Raw!Y2,Lookup!$A$91:$B$104,2,FALSE),"ERROR")</f>
        <v>2-Way undivided</v>
      </c>
      <c r="Z3" s="123" t="str">
        <f>IF(TRIM(VLOOKUP(Z$1,Lookup!$A$106:$B$106,2,FALSE))=Z$2,VLOOKUP(Raw!Z2,Lookup!$A$106:$B$109,2,FALSE),"ERROR")</f>
        <v>Curved</v>
      </c>
      <c r="AA3" s="123" t="str">
        <f>IFERROR(IF(TRIM(VLOOKUP(AA$1,Lookup!$A$138:$B$138,2,FALSE))=AA$2,VLOOKUP(Raw!AA2,Lookup!$A$138:$B$144,2,FALSE),"ERROR"),"-")</f>
        <v>-</v>
      </c>
      <c r="AB3" s="123" t="str">
        <f>IFERROR(IF(TRIM(VLOOKUP(AB$1,Lookup!$A$138:$B$138,2,FALSE))=AB$2,VLOOKUP(Raw!AB2,Lookup!$A$138:$B$144,2,FALSE),"ERROR"),"-")</f>
        <v>-</v>
      </c>
      <c r="AC3" s="123" t="str">
        <f>IFERROR(IF(TRIM(VLOOKUP(AC$1,Lookup!$A$146:$B$146,2,FALSE))=AC$2,VLOOKUP(Raw!AC2,Lookup!$A$146:$B$152,2,FALSE),"ERROR"),"-")</f>
        <v>-</v>
      </c>
      <c r="AD3" s="123" t="str">
        <f>IFERROR(IF(TRIM(VLOOKUP(AD$1,Lookup!$A$154:$B$154,2,FALSE))=AD$2,VLOOKUP(Raw!AD2,Lookup!$A$154:$B$158,2,FALSE),"ERROR"),"-")</f>
        <v>Nil</v>
      </c>
      <c r="AE3" s="123" t="str">
        <f>IFERROR(IF(TRIM(VLOOKUP(AE$1,Lookup!$A$160:$B$160,2,FALSE))=AE$2,VLOOKUP(Raw!AE2,Lookup!$A$160:$B$163,2,FALSE),"ERROR"),"-")</f>
        <v>Sealed</v>
      </c>
      <c r="AF3" s="123" t="str">
        <f>IFERROR(IF(TRIM(VLOOKUP(AF$1,Lookup!$A$165:$B$165,2,FALSE))=AF$2,VLOOKUP(Raw!AF2,Lookup!$A$165:$B$169,2,FALSE),"ERROR"),"-")</f>
        <v>Wet</v>
      </c>
      <c r="AG3" s="123" t="str">
        <f>IFERROR(IF(TRIM(VLOOKUP(AG$1,Lookup!$A$171:$B$171,2,FALSE))=AG$2,VLOOKUP(Raw!AG2,Lookup!$A$171:$B$178,2,FALSE),"ERROR"),"-")</f>
        <v>Raining</v>
      </c>
      <c r="AH3" s="123" t="str">
        <f>IFERROR(IF(TRIM(VLOOKUP(AH$1,Lookup!$A$180:$B$180,2,FALSE))=AH$2,VLOOKUP(Raw!AH2,Lookup!$A$180:$B$185,2,FALSE),"ERROR"),"-")</f>
        <v>Darkness</v>
      </c>
      <c r="AI3" s="123" t="str">
        <f>IFERROR(IF(TRIM(VLOOKUP(AI$1,Lookup!$A$187:$B$187,2,FALSE))=AI$2,VLOOKUP(Raw!AI2,Lookup!$A$187:$B$191,2,FALSE),"ERROR"),"-")</f>
        <v>Nil</v>
      </c>
      <c r="AJ3" s="123" t="str">
        <f>IFERROR(IF(TRIM(VLOOKUP(AJ$1,Lookup!$A$193:$B$193,2,FALSE))=AJ$2,VLOOKUP(Raw!AJ2,Lookup!$A$193:$B$208,2,FALSE),"ERROR"),"-")</f>
        <v>No traffic controls</v>
      </c>
      <c r="AK3" s="123">
        <f>IF(HLOOKUP(Raw!AK$1,Lookup!$A$1:$FP$2,1,FALSE)=AK$1,Raw!AK2,"ERROR")</f>
        <v>80</v>
      </c>
      <c r="AL3" s="123" t="str">
        <f>IFERROR(IF(TRIM(VLOOKUP(AL$1,Lookup!$A$210:$B$210,2,FALSE))=AL$2,VLOOKUP(Raw!AL2,Lookup!$A$210:$B$213,2,FALSE),"ERROR"),"-")</f>
        <v xml:space="preserve">No </v>
      </c>
      <c r="AM3" s="123" t="str">
        <f>IFERROR(IF(TRIM(VLOOKUP(AM$1,Lookup!$A$215:$B$215,2,FALSE))=AM$2,VLOOKUP(Raw!AM2,Lookup!$A$215:$B$301,2,FALSE),"ERROR"),"-")</f>
        <v>Off left/right bend</v>
      </c>
      <c r="AN3" s="123" t="str">
        <f>IFERROR(IF(TRIM(VLOOKUP(AN$1,Lookup!$A$303:$B$303,2,FALSE))=AN$2,VLOOKUP(Raw!AN2,Lookup!$A$303:$B$389,2,FALSE),"ERROR"),"-")</f>
        <v>Off cway right bend</v>
      </c>
      <c r="AO3" s="123" t="str">
        <f>IFERROR(IF(TRIM(VLOOKUP(AO$1,Lookup!$A$391:$B$391,2,FALSE))=AO$2,VLOOKUP(Raw!AO2,Lookup!$A$391:$B$394,2,FALSE),"ERROR"),"-")</f>
        <v>Left</v>
      </c>
      <c r="AP3" s="123" t="str">
        <f>IFERROR(IF(TRIM(VLOOKUP(AP$1,Lookup!$A$396:$B$396,2,FALSE))=AP$2,VLOOKUP(Raw!AP2,Lookup!$A$396:$B$407,2,FALSE),"ERROR"),"-")</f>
        <v>Rollover</v>
      </c>
      <c r="AQ3" s="123" t="str">
        <f>IF(HLOOKUP(Raw!AQ$1,Lookup!$A$1:$FP$2,1,FALSE)=AQ$1,IF(Raw!AQ2=1,"Yes",IF(Raw!AQ2=0,"No",Raw!AQ2)),"ERROR")</f>
        <v>Yes</v>
      </c>
      <c r="AR3" s="123" t="str">
        <f>IF(HLOOKUP(Raw!AR$1,Lookup!$A$1:$FP$2,1,FALSE)=AR$1,IF(Raw!AR2=1,"Yes",IF(Raw!AR2=0,"No",Raw!AR2)),"ERROR")</f>
        <v>No</v>
      </c>
      <c r="AS3" s="123" t="str">
        <f>IF(HLOOKUP(Raw!AS$1,Lookup!$A$1:$FP$2,1,FALSE)=AS$1,IF(Raw!AS2=1,"Yes",IF(Raw!AS2=0,"No",Raw!AS2)),"ERROR")</f>
        <v>No</v>
      </c>
      <c r="AT3" s="123" t="str">
        <f>IF(HLOOKUP(Raw!AT$1,Lookup!$A$1:$FP$2,1,FALSE)=AT$1,IF(Raw!AT2=1,"Yes",IF(Raw!AT2=0,"No",Raw!AT2)),"ERROR")</f>
        <v>No</v>
      </c>
      <c r="AU3" s="123" t="str">
        <f>IF(HLOOKUP(Raw!AU$1,Lookup!$A$1:$FP$2,1,FALSE)=AU$1,IF(Raw!AU2=1,"Yes",IF(Raw!AU2=0,"No",Raw!AU2)),"ERROR")</f>
        <v>No</v>
      </c>
      <c r="AV3" s="123" t="str">
        <f>IF(HLOOKUP(Raw!AV$1,Lookup!$A$1:$FP$2,1,FALSE)=AV$1,IF(Raw!AV2=1,"Yes",IF(Raw!AV2=0,"No",Raw!AV2)),"ERROR")</f>
        <v>No</v>
      </c>
      <c r="AW3" s="123" t="str">
        <f>IF(HLOOKUP(Raw!AW$1,Lookup!$A$1:$FP$2,1,FALSE)=AW$1,IF(Raw!AW2=1,"Yes",IF(Raw!AW2=0,"No",Raw!AW2)),"ERROR")</f>
        <v>No</v>
      </c>
      <c r="AX3" s="123" t="str">
        <f>IF(HLOOKUP(Raw!AX$1,Lookup!$A$1:$FP$2,1,FALSE)=AX$1,IF(Raw!AX2=1,"Yes",IF(Raw!AX2=0,"No",Raw!AX2)),"ERROR")</f>
        <v>No</v>
      </c>
      <c r="AY3" s="123" t="str">
        <f>IF(HLOOKUP(Raw!AY$1,Lookup!$A$1:$FP$2,1,FALSE)=AY$1,IF(Raw!AY2=1,"Yes",IF(Raw!AY2=0,"No",Raw!AY2)),"ERROR")</f>
        <v>No</v>
      </c>
      <c r="AZ3" s="123" t="str">
        <f>IF(HLOOKUP(Raw!AZ$1,Lookup!$A$1:$FP$2,1,FALSE)=AZ$1,IF(Raw!AZ2=1,"Yes",IF(Raw!AZ2=0,"No",Raw!AZ2)),"ERROR")</f>
        <v>No</v>
      </c>
      <c r="BA3" s="123" t="str">
        <f>IF(HLOOKUP(Raw!BA$1,Lookup!$A$1:$FP$2,1,FALSE)=BA$1,IF(Raw!BA2=1,"Yes",IF(Raw!BA2=0,"No",Raw!BA2)),"ERROR")</f>
        <v>No</v>
      </c>
      <c r="BB3" s="123">
        <f>IF(HLOOKUP(Raw!BB$1,Lookup!$A$1:$FP$2,1,FALSE)=BB$1,Raw!BB2,"ERROR")</f>
        <v>1</v>
      </c>
      <c r="BC3" s="123">
        <f>IF(HLOOKUP(Raw!BC$1,Lookup!$A$1:$FP$2,1,FALSE)=BC$1,Raw!BC2,"ERROR")</f>
        <v>0</v>
      </c>
      <c r="BD3" s="123">
        <f>IF(HLOOKUP(Raw!BD$1,Lookup!$A$1:$FP$2,1,FALSE)=BD$1,Raw!BD2,"ERROR")</f>
        <v>0</v>
      </c>
      <c r="BE3" s="123">
        <f>IF(HLOOKUP(Raw!BE$1,Lookup!$A$1:$FP$2,1,FALSE)=BE$1,Raw!BE2,"ERROR")</f>
        <v>0</v>
      </c>
      <c r="BF3" s="123">
        <f>IF(HLOOKUP(Raw!BF$1,Lookup!$A$1:$FP$2,1,FALSE)=BF$1,Raw!BF2,"ERROR")</f>
        <v>0</v>
      </c>
      <c r="BG3" s="123">
        <f>IF(HLOOKUP(Raw!BG$1,Lookup!$A$1:$FP$2,1,FALSE)=BG$1,Raw!BG2,"ERROR")</f>
        <v>0</v>
      </c>
      <c r="BH3" s="123">
        <f>IF(HLOOKUP(Raw!BH$1,Lookup!$A$1:$FP$2,1,FALSE)=BH$1,Raw!BH2,"ERROR")</f>
        <v>0</v>
      </c>
      <c r="BI3" s="123">
        <f>IF(HLOOKUP(Raw!BI$1,Lookup!$A$1:$FP$2,1,FALSE)=BI$1,Raw!BI2,"ERROR")</f>
        <v>0</v>
      </c>
      <c r="BJ3" s="123">
        <f>IF(HLOOKUP(Raw!BJ$1,Lookup!$A$1:$FP$2,1,FALSE)=BJ$1,Raw!BJ2,"ERROR")</f>
        <v>0</v>
      </c>
      <c r="BK3" s="123" t="str">
        <f>IFERROR(IF(TRIM(VLOOKUP(BK$1,Lookup!$A$409:$B$409,2,FALSE))=BK$2,VLOOKUP(Raw!BK2,Lookup!$A$409:$B$411,2,FALSE),"ERROR"),"-")</f>
        <v>Yes</v>
      </c>
      <c r="BL3" s="123" t="str">
        <f>IFERROR(IF(TRIM(VLOOKUP(BL$1,Lookup!$A$413:$B$413,2,FALSE))=BL$2,VLOOKUP(Raw!BL2,Lookup!$A$413:$B$415,2,FALSE),"ERROR"),"-")</f>
        <v>No or unknown</v>
      </c>
      <c r="BM3" s="123">
        <f>IF(HLOOKUP(Raw!BM$1,Lookup!$A$1:$FP$2,1,FALSE)=BM$1,Raw!BM2,"ERROR")</f>
        <v>1</v>
      </c>
      <c r="BN3" s="123">
        <f>IF(HLOOKUP(Raw!BN$1,Lookup!$A$1:$FP$2,1,FALSE)=BN$1,Raw!BN2,"ERROR")</f>
        <v>1</v>
      </c>
      <c r="BO3" s="123" t="str">
        <f>IFERROR(IF(TRIM(VLOOKUP(BO$1,Lookup!$A$417:$B$417,2,FALSE))=BO$2,VLOOKUP(Raw!BO2,Lookup!$A$417:$B$461,2,FALSE),"ERROR"),"-")</f>
        <v>4 Wheel drive</v>
      </c>
      <c r="BP3" s="123" t="str">
        <f>IFERROR(IF(TRIM(VLOOKUP(BP$1,Lookup!$A$463:$B$463,2,FALSE))=BP$2,VLOOKUP(Raw!BP2,Lookup!$A$463:$B$470,2,FALSE),"ERROR"),"nil")</f>
        <v>nil</v>
      </c>
      <c r="BQ3" s="123" t="str">
        <f>IFERROR(IF(TRIM(VLOOKUP(BQ$1,Lookup!$A$472:$B$472,2,FALSE))=BQ$2,VLOOKUP(Raw!BQ2,Lookup!$A$472:$B$483,2,FALSE),"ERROR"),"-")</f>
        <v>Car</v>
      </c>
      <c r="BR3" s="123" t="str">
        <f>IFERROR(IF(TRIM(VLOOKUP(BR$1,Lookup!$A$485:$B$485,2,FALSE))=BR$2,VLOOKUP(Raw!BR2,Lookup!$A$485:$B$488,2,FALSE),"ERROR"),"-")</f>
        <v>Key traffic unit</v>
      </c>
      <c r="BS3" s="123" t="str">
        <f>IFERROR(IF(TRIM(VLOOKUP(BS$1,Lookup!$A$490:$B$490,2,FALSE))=BS$2,VLOOKUP(Raw!BS2,Lookup!$A$490:$B$493,2,FALSE),"ERROR"),"-")</f>
        <v>Street of Crash</v>
      </c>
      <c r="BT3" s="123" t="str">
        <f>IFERROR(IF(TRIM(VLOOKUP(BT$1,Lookup!$A$495:$B$495,2,FALSE))=BT$2,VLOOKUP(Raw!BT2,Lookup!$A$495:$B$500,2,FALSE),"ERROR"),"-")</f>
        <v>East</v>
      </c>
      <c r="BU3" s="123">
        <f>IF(TRIM(VLOOKUP(BU$1,Lookup!$A$502:$B$502,2,FALSE))=BU$2,IFERROR(VLOOKUP(Raw!BU2,Lookup!$A$502:$B$504,2),Raw!BU2),"ERROR")</f>
        <v>80</v>
      </c>
      <c r="BV3" s="123" t="str">
        <f>IFERROR(IF(TRIM(VLOOKUP(BV$1,Lookup!$A$506:$B$506,2,FALSE))=BV$2,VLOOKUP(Raw!BV2,Lookup!$A$506:$B$552,2,FALSE),"ERROR"),"-")</f>
        <v>Proceed in lane</v>
      </c>
      <c r="BW3" s="123" t="str">
        <f>IFERROR(IF(TRIM(VLOOKUP(BW$1,Lookup!$A$554:$B$554,2,FALSE))=BW$2,VLOOKUP(Raw!BW2,Lookup!$A$554:$B$561,2,FALSE),"ERROR"),"-")</f>
        <v>-</v>
      </c>
      <c r="BX3" s="123" t="str">
        <f>IFERROR(IF(TRIM(VLOOKUP(BX$1,Lookup!$A$563:$B$563,2,FALSE))=BX$2,VLOOKUP(Raw!BX2,Lookup!$A$563:$B$574,2,FALSE),"ERROR"),"-")</f>
        <v>-</v>
      </c>
      <c r="BY3" s="123" t="str">
        <f>IFERROR(IF(TRIM(VLOOKUP(BY$1,Lookup!$A$576:$B$576,2,FALSE))=BY$2,VLOOKUP(Raw!BY2,Lookup!$A$576:$B$605,2,FALSE),"ERROR"),"-")</f>
        <v>-</v>
      </c>
      <c r="BZ3" s="123" t="str">
        <f>IFERROR(IF(TRIM(VLOOKUP(BZ$1,Lookup!$A$607:$B$607,2,FALSE))=BZ$2,VLOOKUP(Raw!BZ2,Lookup!$A$607:$B$636,2,FALSE),"ERROR"),"-")</f>
        <v>-</v>
      </c>
      <c r="CA3" s="123" t="str">
        <f>IFERROR(IF(TRIM(VLOOKUP(CA$1,Lookup!$A$638:$B$638,2,FALSE))=CA$2,VLOOKUP(Raw!CA2,Lookup!$A$638:$B$682,2,FALSE),"ERROR"),"-")</f>
        <v>No such T.U.</v>
      </c>
      <c r="CB3" s="123" t="str">
        <f>IF(HLOOKUP(Raw!CB$1,Lookup!$A$1:$FP$2,1,FALSE)=CB$1,IF(Raw!CB2=0,"-",Raw!CB2),"ERROR")</f>
        <v>-</v>
      </c>
      <c r="CC3" s="123" t="str">
        <f>IFERROR(IF(TRIM(VLOOKUP(CC$1,Lookup!$A$684:$B$684,2,FALSE))=CC$2,VLOOKUP(Raw!CC2,Lookup!$A$684:$B$687,2,FALSE),"ERROR"),"-")</f>
        <v>Yes</v>
      </c>
      <c r="CD3" s="123" t="str">
        <f>IFERROR(IF(TRIM(VLOOKUP(CD$1,Lookup!$A$689:$B$689,2,FALSE))=CD$2,VLOOKUP(Raw!CD2,Lookup!$A$689:$B$691,2,FALSE),"ERROR"),"-")</f>
        <v>-</v>
      </c>
      <c r="CE3" s="123" t="str">
        <f>IFERROR(IF(TRIM(VLOOKUP(CE$1,Lookup!$A$693:$B$693,2,FALSE))=CE$2,VLOOKUP(Raw!CE2,Lookup!$A$693:$B$737,2,FALSE),"ERROR"),"-")</f>
        <v>No such T.U.</v>
      </c>
      <c r="CF3" s="123">
        <f>IF(TRIM(VLOOKUP(CF$1,Lookup!$A$739:$B$739,2,FALSE))=CF$2,IFERROR(VLOOKUP(Raw!CF2,Lookup!$A$739:$B$742,2,FALSE),Raw!CF2),"ERROR")</f>
        <v>1</v>
      </c>
      <c r="CG3" s="123">
        <f>IF(TRIM(VLOOKUP(CG$1,Lookup!$A$744:$B$744,2,FALSE))=CG$2,IFERROR(VLOOKUP(Raw!CG2,Lookup!$A$744:$B$746,2,FALSE),Raw!CG2),"ERROR")</f>
        <v>22</v>
      </c>
      <c r="CH3" s="123" t="str">
        <f>IFERROR(IF(TRIM(VLOOKUP(CH$1,Lookup!$A$748:$B$748,2,FALSE))=CH$2,VLOOKUP(Raw!CH2,Lookup!$A$748:$B$751,2,FALSE),"ERROR"),"-")</f>
        <v>Male</v>
      </c>
      <c r="CI3" s="123">
        <f>IF(TRIM(VLOOKUP(CI$1,Lookup!$A$753:$B$753,2,FALSE))=CI$2,IFERROR(VLOOKUP(Raw!CI2,Lookup!$A$753:$B$755,2,FALSE),Raw!CI2),"ERROR")</f>
        <v>2767</v>
      </c>
      <c r="CJ3" s="123" t="str">
        <f>IFERROR(IF(TRIM(VLOOKUP(CJ$1,Lookup!$A$757:$B$757,2,FALSE))=CJ$2,VLOOKUP(Raw!CJ2,Lookup!$A$757:$B$767,2,FALSE),"ERROR"),"-")</f>
        <v>-</v>
      </c>
      <c r="CK3" s="123">
        <f>IF(HLOOKUP(Raw!CK$1,Lookup!$A$1:$FP$2,1,FALSE)=CK$1,Raw!CK2,"ERROR")</f>
        <v>55</v>
      </c>
      <c r="CL3" s="123" t="str">
        <f>IFERROR(IF(TRIM(VLOOKUP(CL$1,Lookup!$A$769:$B$769,2,FALSE))=CL$2,VLOOKUP(Raw!CL2,Lookup!$A$769:$B$771,2,FALSE),"ERROR"),"-")</f>
        <v>Yes</v>
      </c>
      <c r="CM3" s="123" t="str">
        <f>IFERROR(IF(TRIM(VLOOKUP(CM$1,Lookup!$A$773:$B$773,2,FALSE))=CM$2,VLOOKUP(Raw!CM2,Lookup!$A$773:$B$775,2,FALSE),"ERROR"),"-")</f>
        <v>No or Unknown</v>
      </c>
      <c r="CN3" s="123">
        <f>IF(HLOOKUP(Raw!CN$1,Lookup!$A$1:$FP$2,1,FALSE)=CN$1,Raw!CN2,"ERROR")</f>
        <v>0</v>
      </c>
      <c r="CO3" s="123">
        <f>IF(HLOOKUP(Raw!CO$1,Lookup!$A$1:$FP$2,1,FALSE)=CO$1,Raw!CO2,"ERROR")</f>
        <v>0</v>
      </c>
      <c r="CP3" s="123" t="str">
        <f>IFERROR(IF(TRIM(VLOOKUP(CP$1,Lookup!$A$777:$B$777,2,FALSE))=CP$2,VLOOKUP(Raw!CP2,Lookup!$A$777:$B$821,2,FALSE),"ERROR"),"-")</f>
        <v>-</v>
      </c>
      <c r="CQ3" s="123" t="str">
        <f>IFERROR(IF(TRIM(VLOOKUP(CQ$1,Lookup!$A$823:$B$823,2,FALSE))=CQ$2,VLOOKUP(Raw!CQ2,Lookup!$A$823:$B$830,2,FALSE),"ERROR"),"-")</f>
        <v>-</v>
      </c>
      <c r="CR3" s="123" t="str">
        <f>IFERROR(IF(TRIM(VLOOKUP(CR$1,Lookup!$A$832:$B$832,2,FALSE))=CR$2,VLOOKUP(Raw!CR2,Lookup!$A$832:$B$843,2,FALSE),"ERROR"),"-")</f>
        <v>-</v>
      </c>
      <c r="CS3" s="123" t="str">
        <f>IFERROR(IF(TRIM(VLOOKUP(CS$1,Lookup!$A$845:$B$845,2,FALSE))=CS$2,VLOOKUP(Raw!CS2,Lookup!$A$845:$B$848,2,FALSE),"ERROR"),"-")</f>
        <v>-</v>
      </c>
      <c r="CT3" s="123" t="str">
        <f>IFERROR(IF(TRIM(VLOOKUP(CT$1,Lookup!$A$850:$B$850,2,FALSE))=CT$2,VLOOKUP(Raw!CT2,Lookup!$A$850:$B$853,2,FALSE),"ERROR"),"-")</f>
        <v>-</v>
      </c>
      <c r="CU3" s="123" t="str">
        <f>IFERROR(IF(TRIM(VLOOKUP(CU$1,Lookup!$A$855:$B$855,2,FALSE))=CU$2,VLOOKUP(Raw!CU2,Lookup!$A$855:$B$860,2,FALSE),"ERROR"),"-")</f>
        <v>-</v>
      </c>
      <c r="CV3" s="123" t="str">
        <f>IF(TRIM(VLOOKUP(CV$1,Lookup!$A$862:$B$862,2,FALSE))=CV$2,IF($CN3=0,"-",IFERROR(VLOOKUP(Raw!CV2,Lookup!$A$862:$B$864,2,FALSE),Raw!CV2)),"ERROR")</f>
        <v>-</v>
      </c>
      <c r="CW3" s="123" t="str">
        <f>IFERROR(IF(TRIM(VLOOKUP(CW$1,Lookup!$A$866:$B$866,2,FALSE))=CW$2,VLOOKUP(Raw!CW2,Lookup!$A$866:$B$912,2,FALSE),"ERROR"),"-")</f>
        <v>-</v>
      </c>
      <c r="CX3" s="123" t="str">
        <f>IFERROR(IF(TRIM(VLOOKUP(CX$1,Lookup!$A$914:$B$914,2,FALSE))=CX$2,VLOOKUP(Raw!CX2,Lookup!$A$914:$B$921,2,FALSE),"ERROR"),"-")</f>
        <v>-</v>
      </c>
      <c r="CY3" s="123" t="str">
        <f>IFERROR(IF(TRIM(VLOOKUP(CY$1,Lookup!$A$923:$B$923,2,FALSE))=CY$2,VLOOKUP(Raw!CY2,Lookup!$A$923:$B$934,2,FALSE),"ERROR"),"-")</f>
        <v>-</v>
      </c>
      <c r="CZ3" s="123" t="str">
        <f>IFERROR(IF(TRIM(VLOOKUP(CZ$1,Lookup!$A$936:$B$936,2,FALSE))=CZ$2,VLOOKUP(Raw!CZ2,Lookup!$A$936:$B$965,2,FALSE),"ERROR"),"-")</f>
        <v>-</v>
      </c>
      <c r="DA3" s="123" t="str">
        <f>IFERROR(IF(TRIM(VLOOKUP(DA$1,Lookup!$A$967:$B$967,2,FALSE))=DA$2,VLOOKUP(Raw!DA2,Lookup!$A$967:$B$996,2,FALSE),"ERROR"),"-")</f>
        <v>-</v>
      </c>
      <c r="DB3" s="123" t="str">
        <f>IFERROR(IF(TRIM(VLOOKUP(DB$1,Lookup!$A$998:$B$998,2,FALSE))=DB$2,VLOOKUP(Raw!DB2,Lookup!$A$998:$B$1042,2,FALSE),"ERROR"),"-")</f>
        <v>-</v>
      </c>
      <c r="DC3" s="123" t="str">
        <f>IF(HLOOKUP(Raw!DC$1,Lookup!$A$1:$FP$2,1,FALSE)=DC$1,IF(Raw!DC2=0,"-",Raw!DC2),"ERROR")</f>
        <v>-</v>
      </c>
      <c r="DD3" s="123" t="str">
        <f>IFERROR(IF(TRIM(VLOOKUP(DD$1,Lookup!$A$1044:$B$1044,2,FALSE))=DD$2,VLOOKUP(Raw!DD2,Lookup!$A$1044:$B$1047,2,FALSE),"ERROR"),"-")</f>
        <v>-</v>
      </c>
      <c r="DE3" s="123" t="str">
        <f>IFERROR(IF(TRIM(VLOOKUP(DE$1,Lookup!$A$1049:$B$1049,2,FALSE))=DE$2,VLOOKUP(Raw!DE2,Lookup!$A$1049:$B$1051,2,FALSE),"ERROR"),"-")</f>
        <v>-</v>
      </c>
      <c r="DF3" s="123" t="str">
        <f>IFERROR(IF(TRIM(VLOOKUP(DF$1,Lookup!$A$1053:$B$1053,2,FALSE))=DF$2,VLOOKUP(Raw!DF2,Lookup!$A$1053:$B$1097,2,FALSE),"ERROR"),"-")</f>
        <v>-</v>
      </c>
      <c r="DG3" s="123" t="str">
        <f>IF(TRIM(VLOOKUP(DG$1,Lookup!$A$1099:$B$1099,2,FALSE))=DG$2,IF($CN3=0,"-",IFERROR(VLOOKUP(Raw!DG2,Lookup!$A$1099:$B$1102,2,FALSE),Raw!DG2)),"ERROR")</f>
        <v>-</v>
      </c>
      <c r="DH3" s="123" t="str">
        <f>IF(TRIM(VLOOKUP(DH$1,Lookup!$A$1104:$B$1104,2,FALSE))=DH$2,IF($CN3=0,"-",IFERROR(VLOOKUP(Raw!DH2,Lookup!$A$1104:$B$1106,2,FALSE),Raw!DH2)),"ERROR")</f>
        <v>-</v>
      </c>
      <c r="DI3" s="123" t="str">
        <f>IFERROR(IF(TRIM(VLOOKUP(DI$1,Lookup!$A$1108:$B$1108,2,FALSE))=DI$2,VLOOKUP(Raw!DI2,Lookup!$A$1108:$B$1111,2,FALSE),"ERROR"),"-")</f>
        <v>-</v>
      </c>
      <c r="DJ3" s="123" t="str">
        <f>IF(TRIM(VLOOKUP(DJ$1,Lookup!$A$1113:$B$1113,2,FALSE))=DJ$2,IF($CN3=0,"-",IFERROR(VLOOKUP(Raw!DJ2,Lookup!$A$1113:$B$1115,2,FALSE),Raw!DJ2)),"ERROR")</f>
        <v>-</v>
      </c>
      <c r="DK3" s="123" t="str">
        <f>IFERROR(IF(TRIM(VLOOKUP(DK$1,Lookup!$A$1117:$B$1117,2,FALSE))=DK$2,VLOOKUP(Raw!DK2,Lookup!$A$1117:$B$1127,2,FALSE),"ERROR"),"-")</f>
        <v>-</v>
      </c>
      <c r="DL3" s="123" t="str">
        <f>IF(HLOOKUP(Raw!DL$1,Lookup!$A$1:$FP$2,1,FALSE)=DL$1,IF(Raw!DL2=0,"-",Raw!DL2),"ERROR")</f>
        <v>-</v>
      </c>
      <c r="DM3" s="123" t="str">
        <f>IFERROR(IF(TRIM(VLOOKUP(DM$1,Lookup!$A$1129:$B$1129,2,FALSE))=DM$2,VLOOKUP(Raw!DM2,Lookup!$A$1129:$B$1131,2,FALSE),"ERROR"),"-")</f>
        <v>-</v>
      </c>
      <c r="DN3" s="123" t="str">
        <f>IFERROR(IF(TRIM(VLOOKUP(DN$1,Lookup!$A$1133:$B$1133,2,FALSE))=DN$2,VLOOKUP(Raw!DN2,Lookup!$A$1133:$B$1135,2,FALSE),"ERROR"),"-")</f>
        <v>-</v>
      </c>
      <c r="DO3" s="123">
        <f>IF(HLOOKUP(Raw!DO$1,Lookup!$A$1:$FP$2,1,FALSE)=DO$1,Raw!DO2,"ERROR")</f>
        <v>0</v>
      </c>
      <c r="DP3" s="123">
        <f>IF(HLOOKUP(Raw!DP$1,Lookup!$A$1:$FP$2,1,FALSE)=DP$1,Raw!DP2,"ERROR")</f>
        <v>0</v>
      </c>
      <c r="DQ3" s="123" t="str">
        <f>IFERROR(IF(TRIM(VLOOKUP(DQ$1,Lookup!$A$1137:$B$1137,2,FALSE))=DQ$2,VLOOKUP(Raw!DQ2,Lookup!$A$1137:$B$1181,2,FALSE),"ERROR"),"-")</f>
        <v>-</v>
      </c>
      <c r="DR3" s="123" t="str">
        <f>IFERROR(IF(TRIM(VLOOKUP(DR$1,Lookup!$A$1183:$B$1183,2,FALSE))=DR$2,VLOOKUP(Raw!DR2,Lookup!$A$1183:$B$1190,2,FALSE),"ERROR"),"-")</f>
        <v>-</v>
      </c>
      <c r="DS3" s="123" t="str">
        <f>IFERROR(IF(TRIM(VLOOKUP(DS$1,Lookup!$A$1192:$B$1192,2,FALSE))=DS$2,VLOOKUP(Raw!DS2,Lookup!$A$1192:$B$1203,2,FALSE),"ERROR"),"-")</f>
        <v>-</v>
      </c>
      <c r="DT3" s="123" t="str">
        <f>IFERROR(IF(TRIM(VLOOKUP(DT$1,Lookup!$A$1205:$B$1205,2,FALSE))=DT$2,VLOOKUP(Raw!DT2,Lookup!$A$1205:$B$1208,2,FALSE),"ERROR"),"-")</f>
        <v>-</v>
      </c>
      <c r="DU3" s="123" t="str">
        <f>IFERROR(IF(TRIM(VLOOKUP(DU$1,Lookup!$A$1210:$B$1210,2,FALSE))=DU$2,VLOOKUP(Raw!DU2,Lookup!$A$1210:$B$1213,2,FALSE),"ERROR"),"-")</f>
        <v>-</v>
      </c>
      <c r="DV3" s="123" t="str">
        <f>IFERROR(IF(TRIM(VLOOKUP(DV$1,Lookup!$A$1215:$B$1215,2,FALSE))=DV$2,VLOOKUP(Raw!DV2,Lookup!$A$1215:$B$1220,2,FALSE),"ERROR"),"-")</f>
        <v>-</v>
      </c>
      <c r="DW3" s="123" t="str">
        <f>IF(TRIM(VLOOKUP(DW$1,Lookup!$A$1222:$B$1222,2,FALSE))=DW$2,IF($DO3=0,"-",IFERROR(VLOOKUP(Raw!DW2,Lookup!$A$1222:$B$1224,2),Raw!DW2)),"ERROR")</f>
        <v>-</v>
      </c>
      <c r="DX3" s="123" t="str">
        <f>IFERROR(IF(TRIM(VLOOKUP(DX$1,Lookup!$A$1226:$B$1226,2,FALSE))=DX$2,VLOOKUP(Raw!DX2,Lookup!$A$1226:$B$1272,2,FALSE),"ERROR"),"-")</f>
        <v>-</v>
      </c>
      <c r="DY3" s="123" t="str">
        <f>IFERROR(IF(TRIM(VLOOKUP(DY$1,Lookup!$A$1274:$B$1274,2,FALSE))=DY$2,VLOOKUP(Raw!DY2,Lookup!$A$1274:$B$1281,2,FALSE),"ERROR"),"-")</f>
        <v>-</v>
      </c>
      <c r="DZ3" s="123" t="str">
        <f>IFERROR(IF(TRIM(VLOOKUP(DZ$1,Lookup!$A$1283:$B$1283,2,FALSE))=DZ$2,VLOOKUP(Raw!DZ2,Lookup!$A$1283:$B$1294,2,FALSE),"ERROR"),"-")</f>
        <v>-</v>
      </c>
      <c r="EA3" s="123" t="str">
        <f>IFERROR(IF(TRIM(VLOOKUP(EA$1,Lookup!$A$1296:$B$1296,2,FALSE))=EA$2,VLOOKUP(Raw!EA2,Lookup!$A$1296:$B$1325,2,FALSE),"ERROR"),"-")</f>
        <v>-</v>
      </c>
      <c r="EB3" s="123" t="str">
        <f>IFERROR(IF(TRIM(VLOOKUP(EB$1,Lookup!$A$1327:$B$1327,2,FALSE))=EB$2,VLOOKUP(Raw!EB2,Lookup!$A$1327:$B$1356,2,FALSE),"ERROR"),"-")</f>
        <v>-</v>
      </c>
      <c r="EC3" s="123" t="str">
        <f>IFERROR(IF(TRIM(VLOOKUP(EC$1,Lookup!$A$1358:$B$1358,2,FALSE))=EC$2,VLOOKUP(Raw!EC2,Lookup!$A$1358:$B$1402,2,FALSE),"ERROR"),"-")</f>
        <v>-</v>
      </c>
      <c r="ED3" s="123" t="str">
        <f>IF(HLOOKUP(Raw!ED$1,Lookup!$A$1:$FP$2,1,FALSE)=ED$1,IF(Raw!ED2=0,"-",Raw!ED2),"ERROR")</f>
        <v>-</v>
      </c>
      <c r="EE3" s="123" t="str">
        <f>IFERROR(IF(TRIM(VLOOKUP(EE$1,Lookup!$A$1404:$B$1404,2,FALSE))=EE$2,VLOOKUP(Raw!EE2,Lookup!$A$1404:$B$1407,2,FALSE),"ERROR"),"-")</f>
        <v>-</v>
      </c>
      <c r="EF3" s="123" t="str">
        <f>IFERROR(IF(TRIM(VLOOKUP(EF$1,Lookup!$A$1409:$B$1409,2,FALSE))=EF$2,VLOOKUP(Raw!EF2,Lookup!$A$1409:$B$1411,2,FALSE),"ERROR"),"-")</f>
        <v>-</v>
      </c>
      <c r="EG3" s="123" t="str">
        <f>IFERROR(IF(TRIM(VLOOKUP(EG$1,Lookup!$A$1413:$B$1413,2,FALSE))=EG$2,VLOOKUP(Raw!EG2,Lookup!$A$1413:$B$1457,2,FALSE),"ERROR"),"-")</f>
        <v>-</v>
      </c>
      <c r="EH3" s="123" t="str">
        <f>IF(TRIM(VLOOKUP(EH$1,Lookup!$A$1459:$B$1459,2,FALSE))=EH$2,IF($DO3=0,"-",IFERROR(VLOOKUP(Raw!EH2,Lookup!$A$1459:$B$1462,2,FALSE),Raw!EH2)),"ERROR")</f>
        <v>-</v>
      </c>
      <c r="EI3" s="123" t="str">
        <f>IF(TRIM(VLOOKUP(EI$1,Lookup!$A$1464:$B$1464,2,FALSE))=EI$2,IF($DO3=0,"-",IFERROR(VLOOKUP(Raw!EI2,Lookup!$A$1464:$B$1466,2,FALSE),Raw!EI2)),"ERROR")</f>
        <v>-</v>
      </c>
      <c r="EJ3" s="123" t="str">
        <f>IFERROR(IF(TRIM(VLOOKUP(EJ$1,Lookup!$A$1468:$B$1468,2,FALSE))=EJ$2,VLOOKUP(Raw!EJ2,Lookup!$A$1468:$B$1471,2,FALSE),"ERROR"),"-")</f>
        <v>-</v>
      </c>
      <c r="EK3" s="123" t="str">
        <f>IF(TRIM(VLOOKUP(EK$1,Lookup!$A$1473:$B$1473,2,FALSE))=EK$2,IF($DO3=0,"-",IFERROR(VLOOKUP(Raw!EK2,Lookup!$A$1473:$B$1475,2,FALSE),Raw!EK2)),"ERROR")</f>
        <v>-</v>
      </c>
      <c r="EL3" s="123" t="str">
        <f>IFERROR(IF(TRIM(VLOOKUP(EL$1,Lookup!$A$1477:$B$1477,2,FALSE))=EL$2,VLOOKUP(Raw!EL2,Lookup!$A$1477:$B$1487,2,FALSE),"ERROR"),"-")</f>
        <v>-</v>
      </c>
      <c r="EM3" s="123" t="str">
        <f>IF(HLOOKUP(Raw!EM$1,Lookup!$A$1:$FP$2,1,FALSE)=EM$1,IF(Raw!EM2=0,"-",Raw!EM2),"ERROR")</f>
        <v>-</v>
      </c>
      <c r="EN3" s="123" t="str">
        <f>IFERROR(IF(TRIM(VLOOKUP(EN$1,Lookup!$A$1489:$B$1489,2,FALSE))=EN$2,VLOOKUP(Raw!EN2,Lookup!$A$1489:$B$1491,2,FALSE),"ERROR"),"-")</f>
        <v>-</v>
      </c>
      <c r="EO3" s="123" t="str">
        <f>IFERROR(IF(TRIM(VLOOKUP(EO$1,Lookup!$A$1493:$B$1493,2,FALSE))=EO$2,VLOOKUP(Raw!EO2,Lookup!$A$1493:$B$1495,2,FALSE),"ERROR"),"-")</f>
        <v>-</v>
      </c>
      <c r="EP3" s="123">
        <f>IF(HLOOKUP(Raw!EP$1,Lookup!$A$1:$FP$2,1,FALSE)=EP$1,Raw!EP2,"ERROR")</f>
        <v>0</v>
      </c>
      <c r="EQ3" s="123">
        <f>IF(HLOOKUP(Raw!EQ$1,Lookup!$A$1:$FP$2,1,FALSE)=EQ$1,Raw!EQ2,"ERROR")</f>
        <v>0</v>
      </c>
      <c r="ER3" s="123" t="str">
        <f>IFERROR(IF(TRIM(VLOOKUP(ER$1,Lookup!$A$1497:$B$1497,2,FALSE))=ER$2,VLOOKUP(Raw!ER2,Lookup!$A$1497:$B$1541,2,FALSE),"ERROR"),"-")</f>
        <v>-</v>
      </c>
      <c r="ES3" s="123" t="str">
        <f>IFERROR(IF(TRIM(VLOOKUP(ES$1,Lookup!$A$1543:$B$1543,2,FALSE))=ES$2,VLOOKUP(Raw!ES2,Lookup!$A$1543:$B$1550,2,FALSE),"ERROR"),"-")</f>
        <v>-</v>
      </c>
      <c r="ET3" s="123" t="str">
        <f>IFERROR(IF(TRIM(VLOOKUP(ET$1,Lookup!$A$1552:$B$1552,2,FALSE))=ET$2,VLOOKUP(Raw!ET2,Lookup!$A$1552:$B$1563,2,FALSE),"ERROR"),"-")</f>
        <v>-</v>
      </c>
      <c r="EU3" s="123" t="str">
        <f>IFERROR(IF(TRIM(VLOOKUP(EU$1,Lookup!$A$1565:$B$1565,2,FALSE))=EU$2,VLOOKUP(Raw!EU2,Lookup!$A$1565:$B$1568,2,FALSE),"ERROR"),"-")</f>
        <v>-</v>
      </c>
      <c r="EV3" s="123" t="str">
        <f>IFERROR(IF(TRIM(VLOOKUP(EV$1,Lookup!$A$1570:$B$1570,2,FALSE))=EV$2,VLOOKUP(Raw!EV2,Lookup!$A$1570:$B$1573,2,FALSE),"ERROR"),"-")</f>
        <v>-</v>
      </c>
      <c r="EW3" s="123" t="str">
        <f>IFERROR(IF(TRIM(VLOOKUP(EW$1,Lookup!$A$1575:$B$1575,2,FALSE))=EW$2,VLOOKUP(Raw!EW2,Lookup!$A$1575:$B$1580,2,FALSE),"ERROR"),"-")</f>
        <v>-</v>
      </c>
      <c r="EX3" s="123" t="str">
        <f>IF(TRIM(VLOOKUP(EX$1,Lookup!$A$1853:$B$1853,2,FALSE))=EX$2,IF($EP3=0,"-",IFERROR(VLOOKUP(Raw!EX2,Lookup!$A$1853:$B$1855,2),Raw!EX2)),"ERROR")</f>
        <v>-</v>
      </c>
      <c r="EY3" s="123" t="str">
        <f>IFERROR(IF(TRIM(VLOOKUP(EY$1,Lookup!$A$1582:$B$1582,2,FALSE))=EY$2,VLOOKUP(Raw!EY2,Lookup!$A$1582:$B$1628,2,FALSE),"ERROR"),"-")</f>
        <v>-</v>
      </c>
      <c r="EZ3" s="123" t="str">
        <f>IFERROR(IF(TRIM(VLOOKUP(EZ$1,Lookup!$A$1630:$B$1630,2,FALSE))=EZ$2,VLOOKUP(Raw!EZ2,Lookup!$A$1630:$B$1637,2,FALSE),"ERROR"),"-")</f>
        <v>-</v>
      </c>
      <c r="FA3" s="123" t="str">
        <f>IFERROR(IF(TRIM(VLOOKUP(FA$1,Lookup!$A$1639:$B$1639,2,FALSE))=FA$2,VLOOKUP(Raw!FA2,Lookup!$A$1639:$B$1650,2,FALSE),"ERROR"),"-")</f>
        <v>-</v>
      </c>
      <c r="FB3" s="123" t="str">
        <f>IFERROR(IF(TRIM(VLOOKUP(FB$1,Lookup!$A$1652:$B$1652,2,FALSE))=FB$2,VLOOKUP(Raw!FB2,Lookup!$A$1652:$B$1681,2,FALSE),"ERROR"),"-")</f>
        <v>-</v>
      </c>
      <c r="FC3" s="123" t="str">
        <f>IFERROR(IF(TRIM(VLOOKUP(FC$1,Lookup!$A$1683:$B$1712,2,FALSE))=FC$2,VLOOKUP(Raw!FC2,Lookup!$A$1652:$B$1681,2,FALSE),"ERROR"),"-")</f>
        <v>-</v>
      </c>
      <c r="FD3" s="123" t="str">
        <f>IFERROR(IF(TRIM(VLOOKUP(FD$1,Lookup!$A$1714:$B$1714,2,FALSE))=FD$2,VLOOKUP(Raw!FD2,Lookup!$A$1714:$B$1758,2,FALSE),"ERROR"),"-")</f>
        <v>-</v>
      </c>
      <c r="FE3" s="123" t="str">
        <f>IFERROR(HLOOKUP(Raw!FE2,Lookup!$A$1:$FP$2,1,FALSE),IF(EP3=0,"-",Raw!FE2))</f>
        <v>-</v>
      </c>
      <c r="FF3" s="123" t="str">
        <f>IFERROR(IF(TRIM(VLOOKUP(FF$1,Lookup!$A$1760:$B$1760,2,FALSE))=FF$2,VLOOKUP(Raw!FF2,Lookup!$A$1760:$B$1763,2,FALSE),"ERROR"),"-")</f>
        <v>-</v>
      </c>
      <c r="FG3" s="123" t="str">
        <f>IFERROR(IF(TRIM(VLOOKUP(FG$1,Lookup!$A$1765:$B$1765,2,FALSE))=FG$2,VLOOKUP(Raw!FG2,Lookup!$A$1765:$B$1767,2,FALSE),"ERROR"),"-")</f>
        <v>-</v>
      </c>
      <c r="FH3" s="123" t="str">
        <f>IFERROR(IF(TRIM(VLOOKUP(FH$1,Lookup!$A$1769:$B$1769,2,FALSE))=FH$2,VLOOKUP(Raw!FH2,Lookup!$A$1769:$B$1813,2,FALSE),"ERROR"),"-")</f>
        <v>-</v>
      </c>
      <c r="FI3" s="123" t="str">
        <f>IF(TRIM(VLOOKUP(FI$1,Lookup!$A$1815:$B$1815,2,FALSE))=FI$2,IF($EP3=0,"-",IFERROR(VLOOKUP(Raw!FI2,Lookup!$A$1815:$B$1818,2),Raw!FI2)),"ERROR")</f>
        <v>-</v>
      </c>
      <c r="FJ3" s="123" t="str">
        <f>IF(TRIM(VLOOKUP(FJ$1,Lookup!$A$1820:$B$1820,2,FALSE))=FJ$2,IF($EP3=0,"-",IFERROR(VLOOKUP(Raw!FJ2,Lookup!$A$1820:$B$1822,2),Raw!FJ2)),"ERROR")</f>
        <v>-</v>
      </c>
      <c r="FK3" s="123" t="str">
        <f>IFERROR(IF(TRIM(VLOOKUP(FK$1,Lookup!$A$1824:$B$1824,2,FALSE))=FK$2,VLOOKUP(Raw!FK2,Lookup!$A$1824:$B$1827,2,FALSE),"ERROR"),"-")</f>
        <v>-</v>
      </c>
      <c r="FL3" s="123" t="str">
        <f>IF(TRIM(VLOOKUP(FL$1,Lookup!$A$1829:$B$1829,2,FALSE))=FL$2,IF($EP3=0,"-",IFERROR(VLOOKUP(Raw!FL2,Lookup!$A$1829:$B$1831,2),Raw!FL2)),"ERROR")</f>
        <v>-</v>
      </c>
      <c r="FM3" s="123" t="str">
        <f>IFERROR(IF(TRIM(VLOOKUP(FM$1,Lookup!$A$1833:$B$1833,2,FALSE))=FM$2,VLOOKUP(Raw!FM2,Lookup!$A$1833:$B$1843,2,FALSE),"ERROR"),"-")</f>
        <v>-</v>
      </c>
      <c r="FN3" s="123" t="str">
        <f>IFERROR(HLOOKUP(Raw!FN2,Lookup!$A$1:$FP$2,1,FALSE),IF(EP3=0,"-",Raw!FN2))</f>
        <v>-</v>
      </c>
      <c r="FO3" s="123" t="str">
        <f>IFERROR(IF(TRIM(VLOOKUP(FO$1,Lookup!$A$1845:$B$1845,2,FALSE))=FO$2,VLOOKUP(Raw!FO2,Lookup!$A$1845:$B$1847,2,FALSE),"ERROR"),"-")</f>
        <v>-</v>
      </c>
      <c r="FP3" s="123" t="str">
        <f>IFERROR(IF(TRIM(VLOOKUP(FP$1,Lookup!$A$1849:$B$1849,2,FALSE))=FP$2,VLOOKUP(Raw!FP2,Lookup!$A$1849:$B$1852,2,FALSE),"ERROR"),"-")</f>
        <v>-</v>
      </c>
    </row>
    <row r="4" spans="1:172" x14ac:dyDescent="0.25">
      <c r="A4" s="123">
        <f>IF(HLOOKUP(Raw!A$1,Lookup!$A$1:$FP$2,1,FALSE)=A$1,Raw!A3,"ERROR")</f>
        <v>102</v>
      </c>
      <c r="B4" s="123">
        <f>IF(HLOOKUP(Raw!B$1,Lookup!$A$1:$FP$2,1,FALSE)=B$1,Raw!B3,"ERROR")</f>
        <v>202</v>
      </c>
      <c r="C4" s="123">
        <f>IF(HLOOKUP(Raw!C$1,Lookup!$A$1:$FP$2,1,FALSE)=C$1,Raw!C3,"ERROR")</f>
        <v>302</v>
      </c>
      <c r="D4" s="123" t="str">
        <f>IF(TRIM(VLOOKUP(D$1,Lookup!$A$4:$B$7,2,FALSE))=D$2,VLOOKUP(Raw!D3,Lookup!$A$4:$B$7,2,FALSE),"ERROR")</f>
        <v>Non-casualty (towaway)</v>
      </c>
      <c r="E4" s="123" t="str">
        <f>IF(TRIM(VLOOKUP(E$1,Lookup!$A$9:$B$16,2,FALSE))=E$2,VLOOKUP(Raw!E3,Lookup!$A$9:$B$16,2,FALSE),"ERROR")</f>
        <v>Monday</v>
      </c>
      <c r="F4" s="123" t="str">
        <f>IF(HLOOKUP(Raw!F$1,Lookup!$A$1:$FP$2,1,FALSE)=F$1,Raw!F3,"ERROR")</f>
        <v>20050207</v>
      </c>
      <c r="G4" s="123" t="str">
        <f>IFERROR(IF(TRIM(VLOOKUP(G$1,Lookup!$A$18:$B$24,2,FALSE))=G$2,VLOOKUP(Raw!G3,Lookup!$A$18:$B$24,2,FALSE),"ERROR"),"-")</f>
        <v>-</v>
      </c>
      <c r="H4" s="123" t="str">
        <f>IFERROR(IF(TRIM(VLOOKUP(H$1,Lookup!$A$18:$B$24,2,FALSE))=H$2,VLOOKUP(Raw!H3,Lookup!$A$18:$B$24,2,FALSE),"ERROR"),"-")</f>
        <v>-</v>
      </c>
      <c r="I4" s="123" t="str">
        <f>IF(HLOOKUP(Raw!I$1,Lookup!$A$1:$FP$2,1,FALSE)=I$1,Raw!I3,"ERROR")</f>
        <v>1810</v>
      </c>
      <c r="J4" s="123" t="str">
        <f>IF(TRIM(VLOOKUP(J$1,Lookup!$A$37:$B$50,2,FALSE))=J$2,VLOOKUP(Raw!J3,Lookup!$A$37:$B$50,2,FALSE),"ERROR")</f>
        <v>18:00 - 19:59</v>
      </c>
      <c r="K4" s="123" t="str">
        <f>IF(HLOOKUP(Raw!K$1,Lookup!$A$1:$FP$2,1,FALSE)=K$1,Raw!K3,"ERROR")</f>
        <v>TEST2</v>
      </c>
      <c r="L4" s="123" t="str">
        <f>IF(HLOOKUP(Raw!L$1,Lookup!$A$1:$FP$2,1,FALSE)=L$1,Raw!L3,"ERROR")</f>
        <v>HWY</v>
      </c>
      <c r="M4" s="123">
        <f>IF(TRIM(VLOOKUP(M$1,Lookup!$A$52:$B$52,2,FALSE))=M$2,IFERROR(VLOOKUP(Raw!M3,Lookup!$A$52:$B$54,2),Raw!M3),"ERROR")</f>
        <v>0</v>
      </c>
      <c r="N4" s="123" t="str">
        <f>IF(TRIM(VLOOKUP(N$1,Lookup!$A$56:$B$62,2,FALSE))=N$2,VLOOKUP(Raw!N3,Lookup!$A$56:$B$62,2,FALSE),"ERROR")</f>
        <v>On the spot</v>
      </c>
      <c r="O4" s="123" t="str">
        <f>IF(HLOOKUP(Raw!O$1,Lookup!$A$1:$FP$2,1,FALSE)=O$1,Raw!O3,"ERROR")</f>
        <v>TEST6</v>
      </c>
      <c r="P4" s="123" t="str">
        <f>IF(HLOOKUP(Raw!P$1,Lookup!$A$1:$FP$2,1,FALSE)=P$1,Raw!P3,"ERROR")</f>
        <v>ST</v>
      </c>
      <c r="Q4" s="123" t="str">
        <f>IF(HLOOKUP(Raw!Q$1,Lookup!$A$1:$FP$2,1,FALSE)=Q$1,Raw!Q3,"ERROR")</f>
        <v>MUSWELLBROOK</v>
      </c>
      <c r="R4" s="123" t="str">
        <f>IF(HLOOKUP(Raw!R$1,Lookup!$A$1:$FP$2,1,FALSE)=R$1,IF(Raw!R3=0,"-",IF(LEFT(S4,1)="F","M"&amp;Raw!R3,IF(LEFT(S4,1)="S","SH"&amp;Raw!R3,IF(LEFT(S4,1)="O","MR"&amp;Raw!R3)))),"ERROR")</f>
        <v>SH9</v>
      </c>
      <c r="S4" s="123" t="str">
        <f>IF(TRIM(VLOOKUP(S$1,Lookup!$A$64:$B$68,2,FALSE))=S$2,VLOOKUP(Raw!S3,Lookup!$A$64:$B$68,2,FALSE),"ERROR")</f>
        <v>State Highway</v>
      </c>
      <c r="T4" s="123" t="str">
        <f>IF(TRIM(VLOOKUP(T$1,Lookup!$A$70:$B$71,2,FALSE))=T$2,VLOOKUP(Raw!T3,Lookup!$A$70:$B$71,2,FALSE),"ERROR")</f>
        <v>Muswellbrook</v>
      </c>
      <c r="U4" s="123" t="str">
        <f>IF(TRIM(VLOOKUP(U$1,Lookup!$A$73:$B$73,2,FALSE))=U$2,VLOOKUP(Raw!U3,Lookup!$A$73:$B$84,2,FALSE),"ERROR")</f>
        <v>Hunter</v>
      </c>
      <c r="V4" s="123" t="str">
        <f>IF(HLOOKUP(Raw!V$1,Lookup!$A$1:$FP$2,1,FALSE)=V$1,Raw!V3,"ERROR")</f>
        <v>150.893033</v>
      </c>
      <c r="W4" s="123" t="str">
        <f>IF(HLOOKUP(Raw!W$1,Lookup!$A$1:$FP$2,1,FALSE)=W$1,Raw!W3,"ERROR")</f>
        <v>-32.273465</v>
      </c>
      <c r="X4" s="123" t="str">
        <f>IF(TRIM(VLOOKUP(X$1,Lookup!$A$86:$B$86,2,FALSE))=X$2,VLOOKUP(Raw!X3,Lookup!$A$87:$B$89,2,FALSE),"ERROR")</f>
        <v>Actual</v>
      </c>
      <c r="Y4" s="123" t="str">
        <f>IF(TRIM(VLOOKUP(Y$1,Lookup!$A$91:$B$91,2,FALSE))=Y$2,VLOOKUP(Raw!Y3,Lookup!$A$91:$B$104,2,FALSE),"ERROR")</f>
        <v>T-Junction</v>
      </c>
      <c r="Z4" s="123" t="str">
        <f>IF(TRIM(VLOOKUP(Z$1,Lookup!$A$106:$B$106,2,FALSE))=Z$2,VLOOKUP(Raw!Z3,Lookup!$A$106:$B$109,2,FALSE),"ERROR")</f>
        <v>Straight</v>
      </c>
      <c r="AA4" s="123" t="str">
        <f>IFERROR(IF(TRIM(VLOOKUP(AA$1,Lookup!$A$111:$B$111,2,FALSE))=AA$2,VLOOKUP(Raw!AA3,Lookup!$A$111:$B$136,2,FALSE),"ERROR"),"-")</f>
        <v>-</v>
      </c>
      <c r="AB4" s="123" t="str">
        <f>IFERROR(IF(TRIM(VLOOKUP(AB$1,Lookup!$A$138:$B$138,2,FALSE))=AB$2,VLOOKUP(Raw!AB3,Lookup!$A$138:$B$144,2,FALSE),"ERROR"),"-")</f>
        <v>-</v>
      </c>
      <c r="AC4" s="123" t="str">
        <f>IFERROR(IF(TRIM(VLOOKUP(AC$1,Lookup!$A$146:$B$146,2,FALSE))=AC$2,VLOOKUP(Raw!AC3,Lookup!$A$146:$B$152,2,FALSE),"ERROR"),"-")</f>
        <v>-</v>
      </c>
      <c r="AD4" s="123" t="str">
        <f>IFERROR(IF(TRIM(VLOOKUP(AD$1,Lookup!$A$154:$B$154,2,FALSE))=AD$2,VLOOKUP(Raw!AD3,Lookup!$A$154:$B$158,2,FALSE),"ERROR"),"-")</f>
        <v>Off</v>
      </c>
      <c r="AE4" s="123" t="str">
        <f>IFERROR(IF(TRIM(VLOOKUP(AE$1,Lookup!$A$160:$B$160,2,FALSE))=AE$2,VLOOKUP(Raw!AE3,Lookup!$A$160:$B$163,2,FALSE),"ERROR"),"-")</f>
        <v>Sealed</v>
      </c>
      <c r="AF4" s="123" t="str">
        <f>IFERROR(IF(TRIM(VLOOKUP(AF$1,Lookup!$A$165:$B$165,2,FALSE))=AF$2,VLOOKUP(Raw!AF3,Lookup!$A$165:$B$169,2,FALSE),"ERROR"),"-")</f>
        <v>Dry</v>
      </c>
      <c r="AG4" s="123" t="str">
        <f>IFERROR(IF(TRIM(VLOOKUP(AG$1,Lookup!$A$171:$B$171,2,FALSE))=AG$2,VLOOKUP(Raw!AG3,Lookup!$A$171:$B$178,2,FALSE),"ERROR"),"-")</f>
        <v>Fine</v>
      </c>
      <c r="AH4" s="123" t="str">
        <f>IFERROR(IF(TRIM(VLOOKUP(AH$1,Lookup!$A$180:$B$180,2,FALSE))=AH$2,VLOOKUP(Raw!AH3,Lookup!$A$180:$B$185,2,FALSE),"ERROR"),"-")</f>
        <v>Daylight</v>
      </c>
      <c r="AI4" s="123" t="str">
        <f>IFERROR(IF(TRIM(VLOOKUP(AI$1,Lookup!$A$187:$B$187,2,FALSE))=AI$2,VLOOKUP(Raw!AI3,Lookup!$A$187:$B$191,2,FALSE),"ERROR"),"-")</f>
        <v>On</v>
      </c>
      <c r="AJ4" s="123" t="str">
        <f>IFERROR(IF(TRIM(VLOOKUP(AJ$1,Lookup!$A$193:$B$193,2,FALSE))=AJ$2,VLOOKUP(Raw!AJ3,Lookup!$A$193:$B$208,2,FALSE),"ERROR"),"-")</f>
        <v>No traffic controls</v>
      </c>
      <c r="AK4" s="123">
        <f>IF(HLOOKUP(Raw!AK$1,Lookup!$A$1:$FP$2,1,FALSE)=AK$1,Raw!AK3,"ERROR")</f>
        <v>60</v>
      </c>
      <c r="AL4" s="123" t="str">
        <f>IFERROR(IF(TRIM(VLOOKUP(AL$1,Lookup!$A$210:$B$210,2,FALSE))=AL$2,VLOOKUP(Raw!AL3,Lookup!$A$210:$B$213,2,FALSE),"ERROR"),"-")</f>
        <v xml:space="preserve">No </v>
      </c>
      <c r="AM4" s="123" t="str">
        <f>IFERROR(IF(TRIM(VLOOKUP(AM$1,Lookup!$A$215:$B$215,2,FALSE))=AM$2,VLOOKUP(Raw!AM3,Lookup!$A$215:$B$301,2,FALSE),"ERROR"),"-")</f>
        <v>Cross traffic</v>
      </c>
      <c r="AN4" s="123" t="str">
        <f>IFERROR(IF(TRIM(VLOOKUP(AN$1,Lookup!$A$303:$B$303,2,FALSE))=AN$2,VLOOKUP(Raw!AN3,Lookup!$A$303:$B$389,2,FALSE),"ERROR"),"-")</f>
        <v>Adj - Cross traffic</v>
      </c>
      <c r="AO4" s="123" t="str">
        <f>IFERROR(IF(TRIM(VLOOKUP(AO$1,Lookup!$A$391:$B$391,2,FALSE))=AO$2,VLOOKUP(Raw!AO3,Lookup!$A$391:$B$394,2,FALSE),"ERROR"),"-")</f>
        <v>-</v>
      </c>
      <c r="AP4" s="123" t="str">
        <f>IFERROR(IF(TRIM(VLOOKUP(AP$1,Lookup!$A$396:$B$396,2,FALSE))=AP$2,VLOOKUP(Raw!AP3,Lookup!$A$396:$B$407,2,FALSE),"ERROR"),"-")</f>
        <v>Right angle</v>
      </c>
      <c r="AQ4" s="123" t="str">
        <f>IF(HLOOKUP(Raw!AQ$1,Lookup!$A$1:$FP$2,1,FALSE)=AQ$1,IF(Raw!AQ3=1,"Yes",IF(Raw!AQ3=0,"No",Raw!AQ3)),"ERROR")</f>
        <v>Yes</v>
      </c>
      <c r="AR4" s="123" t="str">
        <f>IF(HLOOKUP(Raw!AR$1,Lookup!$A$1:$FP$2,1,FALSE)=AR$1,IF(Raw!AR3=1,"Yes",IF(Raw!AR3=0,"No",Raw!AR3)),"ERROR")</f>
        <v>No</v>
      </c>
      <c r="AS4" s="123" t="str">
        <f>IF(HLOOKUP(Raw!AS$1,Lookup!$A$1:$FP$2,1,FALSE)=AS$1,IF(Raw!AS3=1,"Yes",IF(Raw!AS3=0,"No",Raw!AS3)),"ERROR")</f>
        <v>No</v>
      </c>
      <c r="AT4" s="123" t="str">
        <f>IF(HLOOKUP(Raw!AT$1,Lookup!$A$1:$FP$2,1,FALSE)=AT$1,IF(Raw!AT3=1,"Yes",IF(Raw!AT3=0,"No",Raw!AT3)),"ERROR")</f>
        <v>No</v>
      </c>
      <c r="AU4" s="123" t="str">
        <f>IF(HLOOKUP(Raw!AU$1,Lookup!$A$1:$FP$2,1,FALSE)=AU$1,IF(Raw!AU3=1,"Yes",IF(Raw!AU3=0,"No",Raw!AU3)),"ERROR")</f>
        <v>No</v>
      </c>
      <c r="AV4" s="123" t="str">
        <f>IF(HLOOKUP(Raw!AV$1,Lookup!$A$1:$FP$2,1,FALSE)=AV$1,IF(Raw!AV3=1,"Yes",IF(Raw!AV3=0,"No",Raw!AV3)),"ERROR")</f>
        <v>No</v>
      </c>
      <c r="AW4" s="123" t="str">
        <f>IF(HLOOKUP(Raw!AW$1,Lookup!$A$1:$FP$2,1,FALSE)=AW$1,IF(Raw!AW3=1,"Yes",IF(Raw!AW3=0,"No",Raw!AW3)),"ERROR")</f>
        <v>No</v>
      </c>
      <c r="AX4" s="123" t="str">
        <f>IF(HLOOKUP(Raw!AX$1,Lookup!$A$1:$FP$2,1,FALSE)=AX$1,IF(Raw!AX3=1,"Yes",IF(Raw!AX3=0,"No",Raw!AX3)),"ERROR")</f>
        <v>No</v>
      </c>
      <c r="AY4" s="123" t="str">
        <f>IF(HLOOKUP(Raw!AY$1,Lookup!$A$1:$FP$2,1,FALSE)=AY$1,IF(Raw!AY3=1,"Yes",IF(Raw!AY3=0,"No",Raw!AY3)),"ERROR")</f>
        <v>No</v>
      </c>
      <c r="AZ4" s="123" t="str">
        <f>IF(HLOOKUP(Raw!AZ$1,Lookup!$A$1:$FP$2,1,FALSE)=AZ$1,IF(Raw!AZ3=1,"Yes",IF(Raw!AZ3=0,"No",Raw!AZ3)),"ERROR")</f>
        <v>No</v>
      </c>
      <c r="BA4" s="123" t="str">
        <f>IF(HLOOKUP(Raw!BA$1,Lookup!$A$1:$FP$2,1,FALSE)=BA$1,IF(Raw!BA3=1,"Yes",IF(Raw!BA3=0,"No",Raw!BA3)),"ERROR")</f>
        <v>No</v>
      </c>
      <c r="BB4" s="123">
        <f>IF(HLOOKUP(Raw!BB$1,Lookup!$A$1:$FP$2,1,FALSE)=BB$1,Raw!BB3,"ERROR")</f>
        <v>2</v>
      </c>
      <c r="BC4" s="123">
        <f>IF(HLOOKUP(Raw!BC$1,Lookup!$A$1:$FP$2,1,FALSE)=BC$1,Raw!BC3,"ERROR")</f>
        <v>0</v>
      </c>
      <c r="BD4" s="123">
        <f>IF(HLOOKUP(Raw!BD$1,Lookup!$A$1:$FP$2,1,FALSE)=BD$1,Raw!BD3,"ERROR")</f>
        <v>0</v>
      </c>
      <c r="BE4" s="123">
        <f>IF(HLOOKUP(Raw!BE$1,Lookup!$A$1:$FP$2,1,FALSE)=BE$1,Raw!BE3,"ERROR")</f>
        <v>0</v>
      </c>
      <c r="BF4" s="123">
        <f>IF(HLOOKUP(Raw!BF$1,Lookup!$A$1:$FP$2,1,FALSE)=BF$1,Raw!BF3,"ERROR")</f>
        <v>0</v>
      </c>
      <c r="BG4" s="123">
        <f>IF(HLOOKUP(Raw!BG$1,Lookup!$A$1:$FP$2,1,FALSE)=BG$1,Raw!BG3,"ERROR")</f>
        <v>0</v>
      </c>
      <c r="BH4" s="123">
        <f>IF(HLOOKUP(Raw!BH$1,Lookup!$A$1:$FP$2,1,FALSE)=BH$1,Raw!BH3,"ERROR")</f>
        <v>0</v>
      </c>
      <c r="BI4" s="123">
        <f>IF(HLOOKUP(Raw!BI$1,Lookup!$A$1:$FP$2,1,FALSE)=BI$1,Raw!BI3,"ERROR")</f>
        <v>0</v>
      </c>
      <c r="BJ4" s="123">
        <f>IF(HLOOKUP(Raw!BJ$1,Lookup!$A$1:$FP$2,1,FALSE)=BJ$1,Raw!BJ3,"ERROR")</f>
        <v>0</v>
      </c>
      <c r="BK4" s="123" t="str">
        <f>IFERROR(IF(TRIM(VLOOKUP(BK$1,Lookup!$A$409:$B$409,2,FALSE))=BK$2,VLOOKUP(Raw!BK3,Lookup!$A$409:$B$411,2,FALSE),"ERROR"),"-")</f>
        <v>No or unknown</v>
      </c>
      <c r="BL4" s="123" t="str">
        <f>IFERROR(IF(TRIM(VLOOKUP(BL$1,Lookup!$A$413:$B$413,2,FALSE))=BL$2,VLOOKUP(Raw!BL3,Lookup!$A$413:$B$415,2,FALSE),"ERROR"),"-")</f>
        <v>No or unknown</v>
      </c>
      <c r="BM4" s="123">
        <f>IF(HLOOKUP(Raw!BM$1,Lookup!$A$1:$FP$2,1,FALSE)=BM$1,Raw!BM3,"ERROR")</f>
        <v>1</v>
      </c>
      <c r="BN4" s="123">
        <f>IF(HLOOKUP(Raw!BN$1,Lookup!$A$1:$FP$2,1,FALSE)=BN$1,Raw!BN3,"ERROR")</f>
        <v>1</v>
      </c>
      <c r="BO4" s="123" t="str">
        <f>IFERROR(IF(TRIM(VLOOKUP(BO$1,Lookup!$A$417:$B$417,2,FALSE))=BO$2,VLOOKUP(Raw!BO3,Lookup!$A$417:$B$461,2,FALSE),"ERROR"),"-")</f>
        <v>Car (sedan/hatch)</v>
      </c>
      <c r="BP4" s="123" t="str">
        <f>IFERROR(IF(TRIM(VLOOKUP(BP$1,Lookup!$A$463:$B$463,2,FALSE))=BP$2,VLOOKUP(Raw!BP3,Lookup!$A$463:$B$470,2,FALSE),"ERROR"),"nil")</f>
        <v>nil</v>
      </c>
      <c r="BQ4" s="123" t="str">
        <f>IFERROR(IF(TRIM(VLOOKUP(BQ$1,Lookup!$A$472:$B$472,2,FALSE))=BQ$2,VLOOKUP(Raw!BQ3,Lookup!$A$472:$B$483,2,FALSE),"ERROR"),"-")</f>
        <v>Car</v>
      </c>
      <c r="BR4" s="123" t="str">
        <f>IFERROR(IF(TRIM(VLOOKUP(BR$1,Lookup!$A$485:$B$485,2,FALSE))=BR$2,VLOOKUP(Raw!BR3,Lookup!$A$485:$B$488,2,FALSE),"ERROR"),"-")</f>
        <v>Key traffic unit</v>
      </c>
      <c r="BS4" s="123" t="str">
        <f>IFERROR(IF(TRIM(VLOOKUP(BS$1,Lookup!$A$490:$B$490,2,FALSE))=BS$2,VLOOKUP(Raw!BS3,Lookup!$A$490:$B$493,2,FALSE),"ERROR"),"-")</f>
        <v>Street of Crash</v>
      </c>
      <c r="BT4" s="123" t="str">
        <f>IFERROR(IF(TRIM(VLOOKUP(BT$1,Lookup!$A$495:$B$495,2,FALSE))=BT$2,VLOOKUP(Raw!BT3,Lookup!$A$495:$B$500,2,FALSE),"ERROR"),"-")</f>
        <v>East</v>
      </c>
      <c r="BU4" s="123">
        <f>IF(TRIM(VLOOKUP(BU$1,Lookup!$A$502:$B$502,2,FALSE))=BU$2,IFERROR(VLOOKUP(Raw!BU3,Lookup!$A$502:$B$504,2),Raw!BU3),"ERROR")</f>
        <v>50</v>
      </c>
      <c r="BV4" s="123" t="str">
        <f>IFERROR(IF(TRIM(VLOOKUP(BV$1,Lookup!$A$506:$B$506,2,FALSE))=BV$2,VLOOKUP(Raw!BV3,Lookup!$A$506:$B$552,2,FALSE),"ERROR"),"-")</f>
        <v>Proceed in lane</v>
      </c>
      <c r="BW4" s="123" t="str">
        <f>IFERROR(IF(TRIM(VLOOKUP(BW$1,Lookup!$A$554:$B$554,2,FALSE))=BW$2,VLOOKUP(Raw!BW3,Lookup!$A$554:$B$561,2,FALSE),"ERROR"),"-")</f>
        <v>Skidding/sliding</v>
      </c>
      <c r="BX4" s="123" t="str">
        <f>IFERROR(IF(TRIM(VLOOKUP(BX$1,Lookup!$A$563:$B$563,2,FALSE))=BX$2,VLOOKUP(Raw!BX3,Lookup!$A$563:$B$574,2,FALSE),"ERROR"),"-")</f>
        <v>-</v>
      </c>
      <c r="BY4" s="123" t="str">
        <f>IFERROR(IF(TRIM(VLOOKUP(BY$1,Lookup!$A$576:$B$576,2,FALSE))=BY$2,VLOOKUP(Raw!BY3,Lookup!$A$576:$B$605,2,FALSE),"ERROR"),"-")</f>
        <v>-</v>
      </c>
      <c r="BZ4" s="123" t="str">
        <f>IFERROR(IF(TRIM(VLOOKUP(BZ$1,Lookup!$A$607:$B$607,2,FALSE))=BZ$2,VLOOKUP(Raw!BZ3,Lookup!$A$607:$B$636,2,FALSE),"ERROR"),"-")</f>
        <v>-</v>
      </c>
      <c r="CA4" s="123" t="str">
        <f>IFERROR(IF(TRIM(VLOOKUP(CA$1,Lookup!$A$638:$B$638,2,FALSE))=CA$2,VLOOKUP(Raw!CA3,Lookup!$A$638:$B$682,2,FALSE),"ERROR"),"-")</f>
        <v>No such T.U.</v>
      </c>
      <c r="CB4" s="123" t="str">
        <f>IF(HLOOKUP(Raw!CB$1,Lookup!$A$1:$FP$2,1,FALSE)=CB$1,IF(Raw!CB3=0,"-",Raw!CB3),"ERROR")</f>
        <v>-</v>
      </c>
      <c r="CC4" s="123" t="str">
        <f>IFERROR(IF(TRIM(VLOOKUP(CC$1,Lookup!$A$684:$B$684,2,FALSE))=CC$2,VLOOKUP(Raw!CC3,Lookup!$A$684:$B$687,2,FALSE),"ERROR"),"-")</f>
        <v>No</v>
      </c>
      <c r="CD4" s="123" t="str">
        <f>IFERROR(IF(TRIM(VLOOKUP(CD$1,Lookup!$A$689:$B$689,2,FALSE))=CD$2,VLOOKUP(Raw!CD3,Lookup!$A$689:$B$691,2,FALSE),"ERROR"),"-")</f>
        <v>-</v>
      </c>
      <c r="CE4" s="123" t="str">
        <f>IFERROR(IF(TRIM(VLOOKUP(CE$1,Lookup!$A$693:$B$693,2,FALSE))=CE$2,VLOOKUP(Raw!CE3,Lookup!$A$693:$B$737,2,FALSE),"ERROR"),"-")</f>
        <v>No such T.U.</v>
      </c>
      <c r="CF4" s="123">
        <f>IF(TRIM(VLOOKUP(CF$1,Lookup!$A$739:$B$739,2,FALSE))=CF$2,IFERROR(VLOOKUP(Raw!CF3,Lookup!$A$739:$B$742,2,FALSE),Raw!CF3),"ERROR")</f>
        <v>4</v>
      </c>
      <c r="CG4" s="123">
        <f>IF(TRIM(VLOOKUP(CG$1,Lookup!$A$744:$B$744,2,FALSE))=CG$2,IFERROR(VLOOKUP(Raw!CG3,Lookup!$A$744:$B$746,2,FALSE),Raw!CG3),"ERROR")</f>
        <v>35</v>
      </c>
      <c r="CH4" s="123" t="str">
        <f>IFERROR(IF(TRIM(VLOOKUP(CH$1,Lookup!$A$748:$B$748,2,FALSE))=CH$2,VLOOKUP(Raw!CH3,Lookup!$A$748:$B$751,2,FALSE),"ERROR"),"-")</f>
        <v>Male</v>
      </c>
      <c r="CI4" s="123">
        <f>IF(TRIM(VLOOKUP(CI$1,Lookup!$A$753:$B$753,2,FALSE))=CI$2,IFERROR(VLOOKUP(Raw!CI3,Lookup!$A$753:$B$755,2,FALSE),Raw!CI3),"ERROR")</f>
        <v>2333</v>
      </c>
      <c r="CJ4" s="123" t="str">
        <f>IFERROR(IF(TRIM(VLOOKUP(CJ$1,Lookup!$A$757:$B$757,2,FALSE))=CJ$2,VLOOKUP(Raw!CJ3,Lookup!$A$757:$B$767,2,FALSE),"ERROR"),"-")</f>
        <v>-</v>
      </c>
      <c r="CK4" s="123">
        <f>IF(HLOOKUP(Raw!CK$1,Lookup!$A$1:$FP$2,1,FALSE)=CK$1,Raw!CK3,"ERROR")</f>
        <v>35</v>
      </c>
      <c r="CL4" s="123" t="str">
        <f>IFERROR(IF(TRIM(VLOOKUP(CL$1,Lookup!$A$769:$B$769,2,FALSE))=CL$2,VLOOKUP(Raw!CL3,Lookup!$A$769:$B$771,2,FALSE),"ERROR"),"-")</f>
        <v>No or Unknown</v>
      </c>
      <c r="CM4" s="123" t="str">
        <f>IFERROR(IF(TRIM(VLOOKUP(CM$1,Lookup!$A$773:$B$773,2,FALSE))=CM$2,VLOOKUP(Raw!CM3,Lookup!$A$773:$B$775,2,FALSE),"ERROR"),"-")</f>
        <v>No or Unknown</v>
      </c>
      <c r="CN4" s="123">
        <f>IF(HLOOKUP(Raw!CN$1,Lookup!$A$1:$FP$2,1,FALSE)=CN$1,Raw!CN3,"ERROR")</f>
        <v>2</v>
      </c>
      <c r="CO4" s="123">
        <f>IF(HLOOKUP(Raw!CO$1,Lookup!$A$1:$FP$2,1,FALSE)=CO$1,Raw!CO3,"ERROR")</f>
        <v>2</v>
      </c>
      <c r="CP4" s="123" t="str">
        <f>IFERROR(IF(TRIM(VLOOKUP(CP$1,Lookup!$A$777:$B$777,2,FALSE))=CP$2,VLOOKUP(Raw!CP3,Lookup!$A$777:$B$821,2,FALSE),"ERROR"),"-")</f>
        <v>Car (sedan/hatch)</v>
      </c>
      <c r="CQ4" s="123" t="str">
        <f>IFERROR(IF(TRIM(VLOOKUP(CQ$1,Lookup!$A$823:$B$823,2,FALSE))=CQ$2,VLOOKUP(Raw!CQ3,Lookup!$A$823:$B$830,2,FALSE),"ERROR"),"-")</f>
        <v>-</v>
      </c>
      <c r="CR4" s="123" t="str">
        <f>IFERROR(IF(TRIM(VLOOKUP(CR$1,Lookup!$A$832:$B$832,2,FALSE))=CR$2,VLOOKUP(Raw!CR3,Lookup!$A$832:$B$843,2,FALSE),"ERROR"),"-")</f>
        <v>Car</v>
      </c>
      <c r="CS4" s="123" t="str">
        <f>IFERROR(IF(TRIM(VLOOKUP(CS$1,Lookup!$A$845:$B$845,2,FALSE))=CS$2,VLOOKUP(Raw!CS3,Lookup!$A$845:$B$848,2,FALSE),"ERROR"),"-")</f>
        <v>Other traffic unit</v>
      </c>
      <c r="CT4" s="123" t="str">
        <f>IFERROR(IF(TRIM(VLOOKUP(CT$1,Lookup!$A$850:$B$850,2,FALSE))=CT$2,VLOOKUP(Raw!CT3,Lookup!$A$850:$B$853,2,FALSE),"ERROR"),"-")</f>
        <v>In I.D. Feature</v>
      </c>
      <c r="CU4" s="123" t="str">
        <f>IFERROR(IF(TRIM(VLOOKUP(CU$1,Lookup!$A$855:$B$855,2,FALSE))=CU$2,VLOOKUP(Raw!CU3,Lookup!$A$855:$B$860,2,FALSE),"ERROR"),"-")</f>
        <v>South</v>
      </c>
      <c r="CV4" s="123">
        <f>IF(TRIM(VLOOKUP(CV$1,Lookup!$A$862:$B$862,2,FALSE))=CV$2,IF($CN4=0,"-",IFERROR(VLOOKUP(Raw!CV3,Lookup!$A$862:$B$864,2,FALSE),Raw!CV3)),"ERROR")</f>
        <v>25</v>
      </c>
      <c r="CW4" s="123" t="str">
        <f>IFERROR(IF(TRIM(VLOOKUP(CW$1,Lookup!$A$866:$B$866,2,FALSE))=CW$2,VLOOKUP(Raw!CW3,Lookup!$A$866:$B$912,2,FALSE),"ERROR"),"-")</f>
        <v>Proceed in lane</v>
      </c>
      <c r="CX4" s="123" t="str">
        <f>IFERROR(IF(TRIM(VLOOKUP(CX$1,Lookup!$A$914:$B$914,2,FALSE))=CX$2,VLOOKUP(Raw!CX3,Lookup!$A$914:$B$921,2,FALSE),"ERROR"),"-")</f>
        <v>-</v>
      </c>
      <c r="CY4" s="123" t="str">
        <f>IFERROR(IF(TRIM(VLOOKUP(CY$1,Lookup!$A$923:$B$923,2,FALSE))=CY$2,VLOOKUP(Raw!CY3,Lookup!$A$923:$B$934,2,FALSE),"ERROR"),"-")</f>
        <v>-</v>
      </c>
      <c r="CZ4" s="123" t="str">
        <f>IFERROR(IF(TRIM(VLOOKUP(CZ$1,Lookup!$A$936:$B$936,2,FALSE))=CZ$2,VLOOKUP(Raw!CZ3,Lookup!$A$936:$B$965,2,FALSE),"ERROR"),"-")</f>
        <v>-</v>
      </c>
      <c r="DA4" s="123" t="str">
        <f>IFERROR(IF(TRIM(VLOOKUP(DA$1,Lookup!$A$967:$B$967,2,FALSE))=DA$2,VLOOKUP(Raw!DA3,Lookup!$A$967:$B$996,2,FALSE),"ERROR"),"-")</f>
        <v>-</v>
      </c>
      <c r="DB4" s="123" t="str">
        <f>IFERROR(IF(TRIM(VLOOKUP(DB$1,Lookup!$A$998:$B$998,2,FALSE))=DB$2,VLOOKUP(Raw!DB3,Lookup!$A$998:$B$1042,2,FALSE),"ERROR"),"-")</f>
        <v>No such T.U.</v>
      </c>
      <c r="DC4" s="123" t="str">
        <f>IF(HLOOKUP(Raw!DC$1,Lookup!$A$1:$FP$2,1,FALSE)=DC$1,IF(Raw!DC3=0,"-",Raw!DC3),"ERROR")</f>
        <v>-</v>
      </c>
      <c r="DD4" s="123" t="str">
        <f>IFERROR(IF(TRIM(VLOOKUP(DD$1,Lookup!$A$1044:$B$1044,2,FALSE))=DD$2,VLOOKUP(Raw!DD3,Lookup!$A$1044:$B$1047,2,FALSE),"ERROR"),"-")</f>
        <v>Yes</v>
      </c>
      <c r="DE4" s="123" t="str">
        <f>IFERROR(IF(TRIM(VLOOKUP(DE$1,Lookup!$A$1049:$B$1049,2,FALSE))=DE$2,VLOOKUP(Raw!DE3,Lookup!$A$1049:$B$1051,2,FALSE),"ERROR"),"-")</f>
        <v>-</v>
      </c>
      <c r="DF4" s="123" t="str">
        <f>IFERROR(IF(TRIM(VLOOKUP(DF$1,Lookup!$A$1053:$B$1053,2,FALSE))=DF$2,VLOOKUP(Raw!DF3,Lookup!$A$1053:$B$1097,2,FALSE),"ERROR"),"-")</f>
        <v>No such T.U.</v>
      </c>
      <c r="DG4" s="123">
        <f>IF(TRIM(VLOOKUP(DG$1,Lookup!$A$1099:$B$1099,2,FALSE))=DG$2,IF($CN4=0,"-",IFERROR(VLOOKUP(Raw!DG3,Lookup!$A$1099:$B$1102,2,FALSE),Raw!DG3)),"ERROR")</f>
        <v>1</v>
      </c>
      <c r="DH4" s="123">
        <f>IF(HLOOKUP(Raw!DH$1,Lookup!$A$1:$FP$2,1,FALSE)=DH$1,IF(CN4=0,"-",IF(Raw!DH3=999,"unknown",Raw!DH3)),"ERROR")</f>
        <v>74</v>
      </c>
      <c r="DI4" s="123" t="str">
        <f>IFERROR(IF(TRIM(VLOOKUP(DI$1,Lookup!$A$1108:$B$1108,2,FALSE))=DI$2,VLOOKUP(Raw!DI3,Lookup!$A$1108:$B$1111,2,FALSE),"ERROR"),"-")</f>
        <v>Female</v>
      </c>
      <c r="DJ4" s="123">
        <f>IF(TRIM(VLOOKUP(DJ$1,Lookup!$A$1113:$B$1113,2,FALSE))=DJ$2,IF($CN4=0,"-",IFERROR(VLOOKUP(Raw!DJ3,Lookup!$A$1113:$B$1115,2,FALSE),Raw!DJ3)),"ERROR")</f>
        <v>2333</v>
      </c>
      <c r="DK4" s="123" t="str">
        <f>IFERROR(IF(TRIM(VLOOKUP(DK$1,Lookup!$A$1117:$B$1117,2,FALSE))=DK$2,VLOOKUP(Raw!DK3,Lookup!$A$1117:$B$1127,2,FALSE),"ERROR"),"-")</f>
        <v>-</v>
      </c>
      <c r="DL4" s="123" t="str">
        <f>IF(HLOOKUP(Raw!DL$1,Lookup!$A$1:$FP$2,1,FALSE)=DL$1,IF(Raw!DL3=0,"-",Raw!DL3),"ERROR")</f>
        <v>-</v>
      </c>
      <c r="DM4" s="123" t="str">
        <f>IFERROR(IF(TRIM(VLOOKUP(DM$1,Lookup!$A$1129:$B$1129,2,FALSE))=DM$2,VLOOKUP(Raw!DM3,Lookup!$A$1129:$B$1131,2,FALSE),"ERROR"),"-")</f>
        <v>No or Unknown</v>
      </c>
      <c r="DN4" s="123" t="str">
        <f>IFERROR(IF(TRIM(VLOOKUP(DN$1,Lookup!$A$1133:$B$1133,2,FALSE))=DN$2,VLOOKUP(Raw!DN3,Lookup!$A$1133:$B$1135,2,FALSE),"ERROR"),"-")</f>
        <v>No or Unknown</v>
      </c>
      <c r="DO4" s="123">
        <f>IF(HLOOKUP(Raw!DO$1,Lookup!$A$1:$FP$2,1,FALSE)=DO$1,Raw!DO3,"ERROR")</f>
        <v>0</v>
      </c>
      <c r="DP4" s="123">
        <f>IF(HLOOKUP(Raw!DP$1,Lookup!$A$1:$FP$2,1,FALSE)=DP$1,Raw!DP3,"ERROR")</f>
        <v>0</v>
      </c>
      <c r="DQ4" s="123" t="str">
        <f>IFERROR(IF(TRIM(VLOOKUP(DQ$1,Lookup!$A$1137:$B$1137,2,FALSE))=DQ$2,VLOOKUP(Raw!DQ3,Lookup!$A$1137:$B$1181,2,FALSE),"ERROR"),"-")</f>
        <v>-</v>
      </c>
      <c r="DR4" s="123" t="str">
        <f>IFERROR(IF(TRIM(VLOOKUP(DR$1,Lookup!$A$1183:$B$1183,2,FALSE))=DR$2,VLOOKUP(Raw!DR3,Lookup!$A$1183:$B$1190,2,FALSE),"ERROR"),"-")</f>
        <v>-</v>
      </c>
      <c r="DS4" s="123" t="str">
        <f>IFERROR(IF(TRIM(VLOOKUP(DS$1,Lookup!$A$1192:$B$1192,2,FALSE))=DS$2,VLOOKUP(Raw!DS3,Lookup!$A$1192:$B$1203,2,FALSE),"ERROR"),"-")</f>
        <v>-</v>
      </c>
      <c r="DT4" s="123" t="str">
        <f>IFERROR(IF(TRIM(VLOOKUP(DT$1,Lookup!$A$1205:$B$1205,2,FALSE))=DT$2,VLOOKUP(Raw!DT3,Lookup!$A$1205:$B$1208,2,FALSE),"ERROR"),"-")</f>
        <v>-</v>
      </c>
      <c r="DU4" s="123" t="str">
        <f>IFERROR(IF(TRIM(VLOOKUP(DU$1,Lookup!$A$1210:$B$1210,2,FALSE))=DU$2,VLOOKUP(Raw!DU3,Lookup!$A$1210:$B$1213,2,FALSE),"ERROR"),"-")</f>
        <v>-</v>
      </c>
      <c r="DV4" s="123" t="str">
        <f>IFERROR(IF(TRIM(VLOOKUP(DV$1,Lookup!$A$1215:$B$1215,2,FALSE))=DV$2,VLOOKUP(Raw!DV3,Lookup!$A$1215:$B$1220,2,FALSE),"ERROR"),"-")</f>
        <v>-</v>
      </c>
      <c r="DW4" s="123" t="str">
        <f>IF(TRIM(VLOOKUP(DW$1,Lookup!$A$1222:$B$1222,2,FALSE))=DW$2,IF($DO4=0,"-",IFERROR(VLOOKUP(Raw!DW3,Lookup!$A$1222:$B$1224,2),Raw!DW3)),"ERROR")</f>
        <v>-</v>
      </c>
      <c r="DX4" s="123" t="str">
        <f>IFERROR(IF(TRIM(VLOOKUP(DX$1,Lookup!$A$1226:$B$1226,2,FALSE))=DX$2,VLOOKUP(Raw!DX3,Lookup!$A$1226:$B$1272,2,FALSE),"ERROR"),"-")</f>
        <v>-</v>
      </c>
      <c r="DY4" s="123" t="str">
        <f>IFERROR(IF(TRIM(VLOOKUP(DY$1,Lookup!$A$1274:$B$1274,2,FALSE))=DY$2,VLOOKUP(Raw!DY3,Lookup!$A$1274:$B$1281,2,FALSE),"ERROR"),"-")</f>
        <v>-</v>
      </c>
      <c r="DZ4" s="123" t="str">
        <f>IFERROR(IF(TRIM(VLOOKUP(DZ$1,Lookup!$A$1283:$B$1283,2,FALSE))=DZ$2,VLOOKUP(Raw!DZ3,Lookup!$A$1283:$B$1294,2,FALSE),"ERROR"),"-")</f>
        <v>-</v>
      </c>
      <c r="EA4" s="123" t="str">
        <f>IFERROR(IF(TRIM(VLOOKUP(EA$1,Lookup!$A$1296:$B$1296,2,FALSE))=EA$2,VLOOKUP(Raw!EA3,Lookup!$A$1296:$B$1325,2,FALSE),"ERROR"),"-")</f>
        <v>-</v>
      </c>
      <c r="EB4" s="123" t="str">
        <f>IFERROR(IF(TRIM(VLOOKUP(EB$1,Lookup!$A$1327:$B$1327,2,FALSE))=EB$2,VLOOKUP(Raw!EB3,Lookup!$A$1327:$B$1356,2,FALSE),"ERROR"),"-")</f>
        <v>-</v>
      </c>
      <c r="EC4" s="123" t="str">
        <f>IFERROR(IF(TRIM(VLOOKUP(EC$1,Lookup!$A$1358:$B$1358,2,FALSE))=EC$2,VLOOKUP(Raw!EC3,Lookup!$A$1358:$B$1402,2,FALSE),"ERROR"),"-")</f>
        <v>-</v>
      </c>
      <c r="ED4" s="123" t="str">
        <f>IF(HLOOKUP(Raw!ED$1,Lookup!$A$1:$FP$2,1,FALSE)=ED$1,IF(Raw!ED3=0,"-",Raw!ED3),"ERROR")</f>
        <v>-</v>
      </c>
      <c r="EE4" s="123" t="str">
        <f>IFERROR(IF(TRIM(VLOOKUP(EE$1,Lookup!$A$1404:$B$1404,2,FALSE))=EE$2,VLOOKUP(Raw!EE3,Lookup!$A$1404:$B$1407,2,FALSE),"ERROR"),"-")</f>
        <v>-</v>
      </c>
      <c r="EF4" s="123" t="str">
        <f>IFERROR(IF(TRIM(VLOOKUP(EF$1,Lookup!$A$1409:$B$1409,2,FALSE))=EF$2,VLOOKUP(Raw!EF3,Lookup!$A$1409:$B$1411,2,FALSE),"ERROR"),"-")</f>
        <v>-</v>
      </c>
      <c r="EG4" s="123" t="str">
        <f>IFERROR(IF(TRIM(VLOOKUP(EG$1,Lookup!$A$1413:$B$1413,2,FALSE))=EG$2,VLOOKUP(Raw!EG3,Lookup!$A$1413:$B$1457,2,FALSE),"ERROR"),"-")</f>
        <v>-</v>
      </c>
      <c r="EH4" s="123" t="str">
        <f>IF(TRIM(VLOOKUP(EH$1,Lookup!$A$1459:$B$1459,2,FALSE))=EH$2,IF($DO4=0,"-",IFERROR(VLOOKUP(Raw!EH3,Lookup!$A$1459:$B$1462,2,FALSE),Raw!EH3)),"ERROR")</f>
        <v>-</v>
      </c>
      <c r="EI4" s="123" t="str">
        <f>IF(TRIM(VLOOKUP(EI$1,Lookup!$A$1464:$B$1464,2,FALSE))=EI$2,IF($DO4=0,"-",IFERROR(VLOOKUP(Raw!EI3,Lookup!$A$1464:$B$1466,2,FALSE),Raw!EI3)),"ERROR")</f>
        <v>-</v>
      </c>
      <c r="EJ4" s="123" t="str">
        <f>IFERROR(IF(TRIM(VLOOKUP(EJ$1,Lookup!$A$1468:$B$1468,2,FALSE))=EJ$2,VLOOKUP(Raw!EJ3,Lookup!$A$1468:$B$1471,2,FALSE),"ERROR"),"-")</f>
        <v>-</v>
      </c>
      <c r="EK4" s="123" t="str">
        <f>IF(TRIM(VLOOKUP(EK$1,Lookup!$A$1473:$B$1473,2,FALSE))=EK$2,IF($DO4=0,"-",IFERROR(VLOOKUP(Raw!EK3,Lookup!$A$1473:$B$1475,2,FALSE),Raw!EK3)),"ERROR")</f>
        <v>-</v>
      </c>
      <c r="EL4" s="123" t="str">
        <f>IFERROR(IF(TRIM(VLOOKUP(EL$1,Lookup!$A$1477:$B$1477,2,FALSE))=EL$2,VLOOKUP(Raw!EL3,Lookup!$A$1477:$B$1487,2,FALSE),"ERROR"),"-")</f>
        <v>-</v>
      </c>
      <c r="EM4" s="123" t="str">
        <f>IF(HLOOKUP(Raw!EM$1,Lookup!$A$1:$FP$2,1,FALSE)=EM$1,IF(Raw!EM3=0,"-",Raw!EM3),"ERROR")</f>
        <v>-</v>
      </c>
      <c r="EN4" s="123" t="str">
        <f>IFERROR(IF(TRIM(VLOOKUP(EN$1,Lookup!$A$1489:$B$1489,2,FALSE))=EN$2,VLOOKUP(Raw!EN3,Lookup!$A$1489:$B$1491,2,FALSE),"ERROR"),"-")</f>
        <v>-</v>
      </c>
      <c r="EO4" s="123" t="str">
        <f>IFERROR(IF(TRIM(VLOOKUP(EO$1,Lookup!$A$1493:$B$1493,2,FALSE))=EO$2,VLOOKUP(Raw!EO3,Lookup!$A$1493:$B$1495,2,FALSE),"ERROR"),"-")</f>
        <v>-</v>
      </c>
      <c r="EP4" s="123">
        <f>IF(HLOOKUP(Raw!EP$1,Lookup!$A$1:$FP$2,1,FALSE)=EP$1,Raw!EP3,"ERROR")</f>
        <v>0</v>
      </c>
      <c r="EQ4" s="123">
        <f>IF(HLOOKUP(Raw!EQ$1,Lookup!$A$1:$FP$2,1,FALSE)=EQ$1,Raw!EQ3,"ERROR")</f>
        <v>0</v>
      </c>
      <c r="ER4" s="123" t="str">
        <f>IFERROR(IF(TRIM(VLOOKUP(ER$1,Lookup!$A$1497:$B$1497,2,FALSE))=ER$2,VLOOKUP(Raw!ER3,Lookup!$A$1497:$B$1541,2,FALSE),"ERROR"),"-")</f>
        <v>-</v>
      </c>
      <c r="ES4" s="123" t="str">
        <f>IFERROR(IF(TRIM(VLOOKUP(ES$1,Lookup!$A$1543:$B$1543,2,FALSE))=ES$2,VLOOKUP(Raw!ES3,Lookup!$A$1543:$B$1550,2,FALSE),"ERROR"),"-")</f>
        <v>-</v>
      </c>
      <c r="ET4" s="123" t="str">
        <f>IFERROR(IF(TRIM(VLOOKUP(ET$1,Lookup!$A$1552:$B$1552,2,FALSE))=ET$2,VLOOKUP(Raw!ET3,Lookup!$A$1552:$B$1563,2,FALSE),"ERROR"),"-")</f>
        <v>-</v>
      </c>
      <c r="EU4" s="123" t="str">
        <f>IFERROR(IF(TRIM(VLOOKUP(EU$1,Lookup!$A$1565:$B$1565,2,FALSE))=EU$2,VLOOKUP(Raw!EU3,Lookup!$A$1565:$B$1568,2,FALSE),"ERROR"),"-")</f>
        <v>-</v>
      </c>
      <c r="EV4" s="123" t="str">
        <f>IFERROR(IF(TRIM(VLOOKUP(EV$1,Lookup!$A$1570:$B$1570,2,FALSE))=EV$2,VLOOKUP(Raw!EV3,Lookup!$A$1570:$B$1573,2,FALSE),"ERROR"),"-")</f>
        <v>-</v>
      </c>
      <c r="EW4" s="123" t="str">
        <f>IFERROR(IF(TRIM(VLOOKUP(EW$1,Lookup!$A$1575:$B$1575,2,FALSE))=EW$2,VLOOKUP(Raw!EW3,Lookup!$A$1575:$B$1580,2,FALSE),"ERROR"),"-")</f>
        <v>-</v>
      </c>
      <c r="EX4" s="123" t="str">
        <f>IF(TRIM(VLOOKUP(EX$1,Lookup!$A$1853:$B$1853,2,FALSE))=EX$2,IF($EP4=0,"-",IFERROR(VLOOKUP(Raw!EX3,Lookup!$A$1853:$B$1855,2),Raw!EX3)),"ERROR")</f>
        <v>-</v>
      </c>
      <c r="EY4" s="123" t="str">
        <f>IFERROR(IF(TRIM(VLOOKUP(EY$1,Lookup!$A$1582:$B$1582,2,FALSE))=EY$2,VLOOKUP(Raw!EY3,Lookup!$A$1582:$B$1628,2,FALSE),"ERROR"),"-")</f>
        <v>-</v>
      </c>
      <c r="EZ4" s="123" t="str">
        <f>IFERROR(IF(TRIM(VLOOKUP(EZ$1,Lookup!$A$1630:$B$1630,2,FALSE))=EZ$2,VLOOKUP(Raw!EZ3,Lookup!$A$1630:$B$1637,2,FALSE),"ERROR"),"-")</f>
        <v>-</v>
      </c>
      <c r="FA4" s="123" t="str">
        <f>IFERROR(IF(TRIM(VLOOKUP(FA$1,Lookup!$A$1639:$B$1639,2,FALSE))=FA$2,VLOOKUP(Raw!FA3,Lookup!$A$1639:$B$1650,2,FALSE),"ERROR"),"-")</f>
        <v>-</v>
      </c>
      <c r="FB4" s="123" t="str">
        <f>IFERROR(IF(TRIM(VLOOKUP(FB$1,Lookup!$A$1652:$B$1652,2,FALSE))=FB$2,VLOOKUP(Raw!FB3,Lookup!$A$1652:$B$1681,2,FALSE),"ERROR"),"-")</f>
        <v>-</v>
      </c>
      <c r="FC4" s="123" t="str">
        <f>IFERROR(IF(TRIM(VLOOKUP(FC$1,Lookup!$A$1683:$B$1712,2,FALSE))=FC$2,VLOOKUP(Raw!FC3,Lookup!$A$1652:$B$1681,2,FALSE),"ERROR"),"-")</f>
        <v>-</v>
      </c>
      <c r="FD4" s="123" t="str">
        <f>IFERROR(IF(TRIM(VLOOKUP(FD$1,Lookup!$A$1714:$B$1714,2,FALSE))=FD$2,VLOOKUP(Raw!FD3,Lookup!$A$1714:$B$1758,2,FALSE),"ERROR"),"-")</f>
        <v>-</v>
      </c>
      <c r="FE4" s="123" t="str">
        <f>IFERROR(HLOOKUP(Raw!FE3,Lookup!$A$1:$FP$2,1,FALSE),IF(EP4=0,"-",Raw!FE3))</f>
        <v>-</v>
      </c>
      <c r="FF4" s="123" t="str">
        <f>IFERROR(IF(TRIM(VLOOKUP(FF$1,Lookup!$A$1760:$B$1760,2,FALSE))=FF$2,VLOOKUP(Raw!FF3,Lookup!$A$1760:$B$1763,2,FALSE),"ERROR"),"-")</f>
        <v>-</v>
      </c>
      <c r="FG4" s="123" t="str">
        <f>IFERROR(IF(TRIM(VLOOKUP(FG$1,Lookup!$A$1765:$B$1765,2,FALSE))=FG$2,VLOOKUP(Raw!FG3,Lookup!$A$1765:$B$1767,2,FALSE),"ERROR"),"-")</f>
        <v>-</v>
      </c>
      <c r="FH4" s="123" t="str">
        <f>IFERROR(IF(TRIM(VLOOKUP(FH$1,Lookup!$A$1769:$B$1769,2,FALSE))=FH$2,VLOOKUP(Raw!FH3,Lookup!$A$1769:$B$1813,2,FALSE),"ERROR"),"-")</f>
        <v>-</v>
      </c>
      <c r="FI4" s="123" t="str">
        <f>IF(TRIM(VLOOKUP(FI$1,Lookup!$A$1815:$B$1815,2,FALSE))=FI$2,IF($EP4=0,"-",IFERROR(VLOOKUP(Raw!FI3,Lookup!$A$1815:$B$1818,2),Raw!FI3)),"ERROR")</f>
        <v>-</v>
      </c>
      <c r="FJ4" s="123" t="str">
        <f>IF(TRIM(VLOOKUP(FJ$1,Lookup!$A$1820:$B$1820,2,FALSE))=FJ$2,IF($EP4=0,"-",IFERROR(VLOOKUP(Raw!FJ3,Lookup!$A$1820:$B$1822,2),Raw!FJ3)),"ERROR")</f>
        <v>-</v>
      </c>
      <c r="FK4" s="123" t="str">
        <f>IFERROR(IF(TRIM(VLOOKUP(FK$1,Lookup!$A$1824:$B$1824,2,FALSE))=FK$2,VLOOKUP(Raw!FK3,Lookup!$A$1824:$B$1827,2,FALSE),"ERROR"),"-")</f>
        <v>-</v>
      </c>
      <c r="FL4" s="123" t="str">
        <f>IF(TRIM(VLOOKUP(FL$1,Lookup!$A$1829:$B$1829,2,FALSE))=FL$2,IF($EP4=0,"-",IFERROR(VLOOKUP(Raw!FL3,Lookup!$A$1829:$B$1831,2),Raw!FL3)),"ERROR")</f>
        <v>-</v>
      </c>
      <c r="FM4" s="123" t="str">
        <f>IFERROR(IF(TRIM(VLOOKUP(FM$1,Lookup!$A$1833:$B$1833,2,FALSE))=FM$2,VLOOKUP(Raw!FM3,Lookup!$A$1833:$B$1843,2,FALSE),"ERROR"),"-")</f>
        <v>-</v>
      </c>
      <c r="FN4" s="123" t="str">
        <f>IFERROR(HLOOKUP(Raw!FN4,Lookup!$A$1:$FP$2,1,FALSE),IF(EP4=0,"-",Raw!FN4))</f>
        <v>-</v>
      </c>
      <c r="FO4" s="123" t="str">
        <f>IFERROR(IF(TRIM(VLOOKUP(FO$1,Lookup!$A$1845:$B$1845,2,FALSE))=FO$2,VLOOKUP(Raw!FO3,Lookup!$A$1845:$B$1847,2,FALSE),"ERROR"),"-")</f>
        <v>-</v>
      </c>
      <c r="FP4" s="123" t="str">
        <f>IFERROR(IF(TRIM(VLOOKUP(FP$1,Lookup!$A$1849:$B$1849,2,FALSE))=FP$2,VLOOKUP(Raw!FP3,Lookup!$A$1849:$B$1852,2,FALSE),"ERROR"),"-")</f>
        <v>-</v>
      </c>
    </row>
    <row r="5" spans="1:172" x14ac:dyDescent="0.25">
      <c r="A5" s="123">
        <f>IF(HLOOKUP(Raw!A$1,Lookup!$A$1:$FP$2,1,FALSE)=A$1,Raw!A4,"ERROR")</f>
        <v>103</v>
      </c>
      <c r="B5" s="123">
        <f>IF(HLOOKUP(Raw!B$1,Lookup!$A$1:$FP$2,1,FALSE)=B$1,Raw!B4,"ERROR")</f>
        <v>203</v>
      </c>
      <c r="C5" s="123">
        <f>IF(HLOOKUP(Raw!C$1,Lookup!$A$1:$FP$2,1,FALSE)=C$1,Raw!C4,"ERROR")</f>
        <v>303</v>
      </c>
      <c r="D5" s="123" t="str">
        <f>IF(TRIM(VLOOKUP(D$1,Lookup!$A$4:$B$7,2,FALSE))=D$2,VLOOKUP(Raw!D4,Lookup!$A$4:$B$7,2,FALSE),"ERROR")</f>
        <v>Injury</v>
      </c>
      <c r="E5" s="123" t="str">
        <f>IF(TRIM(VLOOKUP(E$1,Lookup!$A$9:$B$16,2,FALSE))=E$2,VLOOKUP(Raw!E4,Lookup!$A$9:$B$16,2,FALSE),"ERROR")</f>
        <v>Wednesday</v>
      </c>
      <c r="F5" s="123" t="str">
        <f>IF(HLOOKUP(Raw!F$1,Lookup!$A$1:$FP$2,1,FALSE)=F$1,Raw!F4,"ERROR")</f>
        <v>20050202</v>
      </c>
      <c r="G5" s="123" t="str">
        <f>IFERROR(IF(TRIM(VLOOKUP(G$1,Lookup!$A$18:$B$24,2,FALSE))=G$2,VLOOKUP(Raw!G4,Lookup!$A$18:$B$24,2,FALSE),"ERROR"),"-")</f>
        <v>-</v>
      </c>
      <c r="H5" s="123" t="str">
        <f>IFERROR(IF(TRIM(VLOOKUP(H$1,Lookup!$A$18:$B$24,2,FALSE))=H$2,VLOOKUP(Raw!H4,Lookup!$A$18:$B$24,2,FALSE),"ERROR"),"-")</f>
        <v>-</v>
      </c>
      <c r="I5" s="123" t="str">
        <f>IF(HLOOKUP(Raw!I$1,Lookup!$A$1:$FP$2,1,FALSE)=I$1,Raw!I4,"ERROR")</f>
        <v>1550</v>
      </c>
      <c r="J5" s="123" t="str">
        <f>IF(TRIM(VLOOKUP(J$1,Lookup!$A$37:$B$50,2,FALSE))=J$2,VLOOKUP(Raw!J4,Lookup!$A$37:$B$50,2,FALSE),"ERROR")</f>
        <v>14:00 - 15:59</v>
      </c>
      <c r="K5" s="123" t="str">
        <f>IF(HLOOKUP(Raw!K$1,Lookup!$A$1:$FP$2,1,FALSE)=K$1,Raw!K4,"ERROR")</f>
        <v>TEST3</v>
      </c>
      <c r="L5" s="123" t="str">
        <f>IF(HLOOKUP(Raw!L$1,Lookup!$A$1:$FP$2,1,FALSE)=L$1,Raw!L4,"ERROR")</f>
        <v>HWY</v>
      </c>
      <c r="M5" s="123">
        <f>IF(TRIM(VLOOKUP(M$1,Lookup!$A$52:$B$52,2,FALSE))=M$2,IFERROR(VLOOKUP(Raw!M4,Lookup!$A$52:$B$54,2),Raw!M4),"ERROR")</f>
        <v>0</v>
      </c>
      <c r="N5" s="123" t="str">
        <f>IF(TRIM(VLOOKUP(N$1,Lookup!$A$56:$B$62,2,FALSE))=N$2,VLOOKUP(Raw!N4,Lookup!$A$56:$B$62,2,FALSE),"ERROR")</f>
        <v>On the spot</v>
      </c>
      <c r="O5" s="123" t="str">
        <f>IF(HLOOKUP(Raw!O$1,Lookup!$A$1:$FP$2,1,FALSE)=O$1,Raw!O4,"ERROR")</f>
        <v>TEST7</v>
      </c>
      <c r="P5" s="123" t="str">
        <f>IF(HLOOKUP(Raw!P$1,Lookup!$A$1:$FP$2,1,FALSE)=P$1,Raw!P4,"ERROR")</f>
        <v>ST</v>
      </c>
      <c r="Q5" s="123" t="str">
        <f>IF(HLOOKUP(Raw!Q$1,Lookup!$A$1:$FP$2,1,FALSE)=Q$1,Raw!Q4,"ERROR")</f>
        <v>MUSWELLBROOK</v>
      </c>
      <c r="R5" s="123" t="str">
        <f>IF(HLOOKUP(Raw!R$1,Lookup!$A$1:$FP$2,1,FALSE)=R$1,IF(Raw!R4=0,"-",IF(LEFT(S5,1)="F","M"&amp;Raw!R4,IF(LEFT(S5,1)="S","SH"&amp;Raw!R4,IF(LEFT(S5,1)="O","MR"&amp;Raw!R4)))),"ERROR")</f>
        <v>SH9</v>
      </c>
      <c r="S5" s="123" t="str">
        <f>IF(TRIM(VLOOKUP(S$1,Lookup!$A$64:$B$68,2,FALSE))=S$2,VLOOKUP(Raw!S4,Lookup!$A$64:$B$68,2,FALSE),"ERROR")</f>
        <v>State Highway</v>
      </c>
      <c r="T5" s="123" t="str">
        <f>IF(TRIM(VLOOKUP(T$1,Lookup!$A$70:$B$71,2,FALSE))=T$2,VLOOKUP(Raw!T4,Lookup!$A$70:$B$71,2,FALSE),"ERROR")</f>
        <v>Muswellbrook</v>
      </c>
      <c r="U5" s="123" t="str">
        <f>IF(TRIM(VLOOKUP(U$1,Lookup!$A$73:$B$73,2,FALSE))=U$2,VLOOKUP(Raw!U4,Lookup!$A$73:$B$84,2,FALSE),"ERROR")</f>
        <v>Hunter</v>
      </c>
      <c r="V5" s="123" t="str">
        <f>IF(HLOOKUP(Raw!V$1,Lookup!$A$1:$FP$2,1,FALSE)=V$1,Raw!V4,"ERROR")</f>
        <v>150.888308</v>
      </c>
      <c r="W5" s="123" t="str">
        <f>IF(HLOOKUP(Raw!W$1,Lookup!$A$1:$FP$2,1,FALSE)=W$1,Raw!W4,"ERROR")</f>
        <v>-32.269718</v>
      </c>
      <c r="X5" s="123" t="str">
        <f>IF(TRIM(VLOOKUP(X$1,Lookup!$A$86:$B$86,2,FALSE))=X$2,VLOOKUP(Raw!X4,Lookup!$A$87:$B$89,2,FALSE),"ERROR")</f>
        <v>Actual</v>
      </c>
      <c r="Y5" s="123" t="str">
        <f>IF(TRIM(VLOOKUP(Y$1,Lookup!$A$91:$B$91,2,FALSE))=Y$2,VLOOKUP(Raw!Y4,Lookup!$A$91:$B$104,2,FALSE),"ERROR")</f>
        <v>X-Intersection</v>
      </c>
      <c r="Z5" s="123" t="str">
        <f>IF(TRIM(VLOOKUP(Z$1,Lookup!$A$106:$B$106,2,FALSE))=Z$2,VLOOKUP(Raw!Z4,Lookup!$A$106:$B$109,2,FALSE),"ERROR")</f>
        <v>Straight</v>
      </c>
      <c r="AA5" s="123" t="str">
        <f>IFERROR(IF(TRIM(VLOOKUP(AA$1,Lookup!$A$111:$B$111,2,FALSE))=AA$2,VLOOKUP(Raw!AA4,Lookup!$A$111:$B$136,2,FALSE),"ERROR"),"-")</f>
        <v>-</v>
      </c>
      <c r="AB5" s="123" t="str">
        <f>IFERROR(IF(TRIM(VLOOKUP(AB$1,Lookup!$A$138:$B$138,2,FALSE))=AB$2,VLOOKUP(Raw!AB4,Lookup!$A$138:$B$144,2,FALSE),"ERROR"),"-")</f>
        <v>-</v>
      </c>
      <c r="AC5" s="123" t="str">
        <f>IFERROR(IF(TRIM(VLOOKUP(AC$1,Lookup!$A$146:$B$146,2,FALSE))=AC$2,VLOOKUP(Raw!AC4,Lookup!$A$146:$B$152,2,FALSE),"ERROR"),"-")</f>
        <v>-</v>
      </c>
      <c r="AD5" s="123" t="str">
        <f>IFERROR(IF(TRIM(VLOOKUP(AD$1,Lookup!$A$154:$B$154,2,FALSE))=AD$2,VLOOKUP(Raw!AD4,Lookup!$A$154:$B$158,2,FALSE),"ERROR"),"-")</f>
        <v>Off</v>
      </c>
      <c r="AE5" s="123" t="str">
        <f>IFERROR(IF(TRIM(VLOOKUP(AE$1,Lookup!$A$160:$B$160,2,FALSE))=AE$2,VLOOKUP(Raw!AE4,Lookup!$A$160:$B$163,2,FALSE),"ERROR"),"-")</f>
        <v>Sealed</v>
      </c>
      <c r="AF5" s="123" t="str">
        <f>IFERROR(IF(TRIM(VLOOKUP(AF$1,Lookup!$A$165:$B$165,2,FALSE))=AF$2,VLOOKUP(Raw!AF4,Lookup!$A$165:$B$169,2,FALSE),"ERROR"),"-")</f>
        <v>Wet</v>
      </c>
      <c r="AG5" s="123" t="str">
        <f>IFERROR(IF(TRIM(VLOOKUP(AG$1,Lookup!$A$171:$B$171,2,FALSE))=AG$2,VLOOKUP(Raw!AG4,Lookup!$A$171:$B$178,2,FALSE),"ERROR"),"-")</f>
        <v>Raining</v>
      </c>
      <c r="AH5" s="123" t="str">
        <f>IFERROR(IF(TRIM(VLOOKUP(AH$1,Lookup!$A$180:$B$180,2,FALSE))=AH$2,VLOOKUP(Raw!AH4,Lookup!$A$180:$B$185,2,FALSE),"ERROR"),"-")</f>
        <v>Daylight</v>
      </c>
      <c r="AI5" s="123" t="str">
        <f>IFERROR(IF(TRIM(VLOOKUP(AI$1,Lookup!$A$187:$B$187,2,FALSE))=AI$2,VLOOKUP(Raw!AI4,Lookup!$A$187:$B$191,2,FALSE),"ERROR"),"-")</f>
        <v>Nil</v>
      </c>
      <c r="AJ5" s="123" t="str">
        <f>IFERROR(IF(TRIM(VLOOKUP(AJ$1,Lookup!$A$193:$B$193,2,FALSE))=AJ$2,VLOOKUP(Raw!AJ4,Lookup!$A$193:$B$208,2,FALSE),"ERROR"),"-")</f>
        <v>No traffic controls</v>
      </c>
      <c r="AK5" s="123">
        <f>IF(HLOOKUP(Raw!AK$1,Lookup!$A$1:$FP$2,1,FALSE)=AK$1,Raw!AK4,"ERROR")</f>
        <v>50</v>
      </c>
      <c r="AL5" s="123" t="str">
        <f>IFERROR(IF(TRIM(VLOOKUP(AL$1,Lookup!$A$210:$B$210,2,FALSE))=AL$2,VLOOKUP(Raw!AL4,Lookup!$A$210:$B$213,2,FALSE),"ERROR"),"-")</f>
        <v>Yes</v>
      </c>
      <c r="AM5" s="123" t="str">
        <f>IFERROR(IF(TRIM(VLOOKUP(AM$1,Lookup!$A$215:$B$215,2,FALSE))=AM$2,VLOOKUP(Raw!AM4,Lookup!$A$215:$B$301,2,FALSE),"ERROR"),"-")</f>
        <v>Right through</v>
      </c>
      <c r="AN5" s="123" t="str">
        <f>IFERROR(IF(TRIM(VLOOKUP(AN$1,Lookup!$A$303:$B$303,2,FALSE))=AN$2,VLOOKUP(Raw!AN4,Lookup!$A$303:$B$389,2,FALSE),"ERROR"),"-")</f>
        <v>Opp - Right-thru</v>
      </c>
      <c r="AO5" s="123" t="str">
        <f>IFERROR(IF(TRIM(VLOOKUP(AO$1,Lookup!$A$391:$B$391,2,FALSE))=AO$2,VLOOKUP(Raw!AO4,Lookup!$A$391:$B$394,2,FALSE),"ERROR"),"-")</f>
        <v>-</v>
      </c>
      <c r="AP5" s="123" t="str">
        <f>IFERROR(IF(TRIM(VLOOKUP(AP$1,Lookup!$A$396:$B$396,2,FALSE))=AP$2,VLOOKUP(Raw!AP4,Lookup!$A$396:$B$407,2,FALSE),"ERROR"),"-")</f>
        <v>Other angle</v>
      </c>
      <c r="AQ5" s="123" t="str">
        <f>IF(HLOOKUP(Raw!AQ$1,Lookup!$A$1:$FP$2,1,FALSE)=AQ$1,IF(Raw!AQ4=1,"Yes",IF(Raw!AQ4=0,"No",Raw!AQ4)),"ERROR")</f>
        <v>Yes</v>
      </c>
      <c r="AR5" s="123" t="str">
        <f>IF(HLOOKUP(Raw!AR$1,Lookup!$A$1:$FP$2,1,FALSE)=AR$1,IF(Raw!AR4=1,"Yes",IF(Raw!AR4=0,"No",Raw!AR4)),"ERROR")</f>
        <v>No</v>
      </c>
      <c r="AS5" s="123" t="str">
        <f>IF(HLOOKUP(Raw!AS$1,Lookup!$A$1:$FP$2,1,FALSE)=AS$1,IF(Raw!AS4=1,"Yes",IF(Raw!AS4=0,"No",Raw!AS4)),"ERROR")</f>
        <v>No</v>
      </c>
      <c r="AT5" s="123" t="str">
        <f>IF(HLOOKUP(Raw!AT$1,Lookup!$A$1:$FP$2,1,FALSE)=AT$1,IF(Raw!AT4=1,"Yes",IF(Raw!AT4=0,"No",Raw!AT4)),"ERROR")</f>
        <v>No</v>
      </c>
      <c r="AU5" s="123" t="str">
        <f>IF(HLOOKUP(Raw!AU$1,Lookup!$A$1:$FP$2,1,FALSE)=AU$1,IF(Raw!AU4=1,"Yes",IF(Raw!AU4=0,"No",Raw!AU4)),"ERROR")</f>
        <v>No</v>
      </c>
      <c r="AV5" s="123" t="str">
        <f>IF(HLOOKUP(Raw!AV$1,Lookup!$A$1:$FP$2,1,FALSE)=AV$1,IF(Raw!AV4=1,"Yes",IF(Raw!AV4=0,"No",Raw!AV4)),"ERROR")</f>
        <v>No</v>
      </c>
      <c r="AW5" s="123" t="str">
        <f>IF(HLOOKUP(Raw!AW$1,Lookup!$A$1:$FP$2,1,FALSE)=AW$1,IF(Raw!AW4=1,"Yes",IF(Raw!AW4=0,"No",Raw!AW4)),"ERROR")</f>
        <v>No</v>
      </c>
      <c r="AX5" s="123" t="str">
        <f>IF(HLOOKUP(Raw!AX$1,Lookup!$A$1:$FP$2,1,FALSE)=AX$1,IF(Raw!AX4=1,"Yes",IF(Raw!AX4=0,"No",Raw!AX4)),"ERROR")</f>
        <v>No</v>
      </c>
      <c r="AY5" s="123" t="str">
        <f>IF(HLOOKUP(Raw!AY$1,Lookup!$A$1:$FP$2,1,FALSE)=AY$1,IF(Raw!AY4=1,"Yes",IF(Raw!AY4=0,"No",Raw!AY4)),"ERROR")</f>
        <v>No</v>
      </c>
      <c r="AZ5" s="123" t="str">
        <f>IF(HLOOKUP(Raw!AZ$1,Lookup!$A$1:$FP$2,1,FALSE)=AZ$1,IF(Raw!AZ4=1,"Yes",IF(Raw!AZ4=0,"No",Raw!AZ4)),"ERROR")</f>
        <v>No</v>
      </c>
      <c r="BA5" s="123" t="str">
        <f>IF(HLOOKUP(Raw!BA$1,Lookup!$A$1:$FP$2,1,FALSE)=BA$1,IF(Raw!BA4=1,"Yes",IF(Raw!BA4=0,"No",Raw!BA4)),"ERROR")</f>
        <v>No</v>
      </c>
      <c r="BB5" s="123">
        <f>IF(HLOOKUP(Raw!BB$1,Lookup!$A$1:$FP$2,1,FALSE)=BB$1,Raw!BB4,"ERROR")</f>
        <v>2</v>
      </c>
      <c r="BC5" s="123">
        <f>IF(HLOOKUP(Raw!BC$1,Lookup!$A$1:$FP$2,1,FALSE)=BC$1,Raw!BC4,"ERROR")</f>
        <v>0</v>
      </c>
      <c r="BD5" s="123">
        <f>IF(HLOOKUP(Raw!BD$1,Lookup!$A$1:$FP$2,1,FALSE)=BD$1,Raw!BD4,"ERROR")</f>
        <v>6</v>
      </c>
      <c r="BE5" s="123">
        <f>IF(HLOOKUP(Raw!BE$1,Lookup!$A$1:$FP$2,1,FALSE)=BE$1,Raw!BE4,"ERROR")</f>
        <v>0</v>
      </c>
      <c r="BF5" s="123">
        <f>IF(HLOOKUP(Raw!BF$1,Lookup!$A$1:$FP$2,1,FALSE)=BF$1,Raw!BF4,"ERROR")</f>
        <v>0</v>
      </c>
      <c r="BG5" s="123">
        <f>IF(HLOOKUP(Raw!BG$1,Lookup!$A$1:$FP$2,1,FALSE)=BG$1,Raw!BG4,"ERROR")</f>
        <v>0</v>
      </c>
      <c r="BH5" s="123">
        <f>IF(HLOOKUP(Raw!BH$1,Lookup!$A$1:$FP$2,1,FALSE)=BH$1,Raw!BH4,"ERROR")</f>
        <v>0</v>
      </c>
      <c r="BI5" s="123">
        <f>IF(HLOOKUP(Raw!BI$1,Lookup!$A$1:$FP$2,1,FALSE)=BI$1,Raw!BI4,"ERROR")</f>
        <v>0</v>
      </c>
      <c r="BJ5" s="123">
        <f>IF(HLOOKUP(Raw!BJ$1,Lookup!$A$1:$FP$2,1,FALSE)=BJ$1,Raw!BJ4,"ERROR")</f>
        <v>0</v>
      </c>
      <c r="BK5" s="123" t="str">
        <f>IFERROR(IF(TRIM(VLOOKUP(BK$1,Lookup!$A$409:$B$409,2,FALSE))=BK$2,VLOOKUP(Raw!BK4,Lookup!$A$409:$B$411,2,FALSE),"ERROR"),"-")</f>
        <v>No or unknown</v>
      </c>
      <c r="BL5" s="123" t="str">
        <f>IFERROR(IF(TRIM(VLOOKUP(BL$1,Lookup!$A$413:$B$413,2,FALSE))=BL$2,VLOOKUP(Raw!BL4,Lookup!$A$413:$B$415,2,FALSE),"ERROR"),"-")</f>
        <v>No or unknown</v>
      </c>
      <c r="BM5" s="123">
        <f>IF(HLOOKUP(Raw!BM$1,Lookup!$A$1:$FP$2,1,FALSE)=BM$1,Raw!BM4,"ERROR")</f>
        <v>1</v>
      </c>
      <c r="BN5" s="123">
        <f>IF(HLOOKUP(Raw!BN$1,Lookup!$A$1:$FP$2,1,FALSE)=BN$1,Raw!BN4,"ERROR")</f>
        <v>1</v>
      </c>
      <c r="BO5" s="123" t="str">
        <f>IFERROR(IF(TRIM(VLOOKUP(BO$1,Lookup!$A$417:$B$417,2,FALSE))=BO$2,VLOOKUP(Raw!BO4,Lookup!$A$417:$B$461,2,FALSE),"ERROR"),"-")</f>
        <v>Car (sedan/hatch)</v>
      </c>
      <c r="BP5" s="123" t="str">
        <f>IFERROR(IF(TRIM(VLOOKUP(BP$1,Lookup!$A$463:$B$463,2,FALSE))=BP$2,VLOOKUP(Raw!BP4,Lookup!$A$463:$B$470,2,FALSE),"ERROR"),"nil")</f>
        <v>nil</v>
      </c>
      <c r="BQ5" s="123" t="str">
        <f>IFERROR(IF(TRIM(VLOOKUP(BQ$1,Lookup!$A$472:$B$472,2,FALSE))=BQ$2,VLOOKUP(Raw!BQ4,Lookup!$A$472:$B$483,2,FALSE),"ERROR"),"-")</f>
        <v>Car</v>
      </c>
      <c r="BR5" s="123" t="str">
        <f>IFERROR(IF(TRIM(VLOOKUP(BR$1,Lookup!$A$485:$B$485,2,FALSE))=BR$2,VLOOKUP(Raw!BR4,Lookup!$A$485:$B$488,2,FALSE),"ERROR"),"-")</f>
        <v>Key traffic unit</v>
      </c>
      <c r="BS5" s="123" t="str">
        <f>IFERROR(IF(TRIM(VLOOKUP(BS$1,Lookup!$A$490:$B$490,2,FALSE))=BS$2,VLOOKUP(Raw!BS4,Lookup!$A$490:$B$493,2,FALSE),"ERROR"),"-")</f>
        <v>Street of Crash</v>
      </c>
      <c r="BT5" s="123" t="str">
        <f>IFERROR(IF(TRIM(VLOOKUP(BT$1,Lookup!$A$495:$B$495,2,FALSE))=BT$2,VLOOKUP(Raw!BT4,Lookup!$A$495:$B$500,2,FALSE),"ERROR"),"-")</f>
        <v>North</v>
      </c>
      <c r="BU5" s="123">
        <f>IF(TRIM(VLOOKUP(BU$1,Lookup!$A$502:$B$502,2,FALSE))=BU$2,IFERROR(VLOOKUP(Raw!BU4,Lookup!$A$502:$B$504,2),Raw!BU4),"ERROR")</f>
        <v>5</v>
      </c>
      <c r="BV5" s="123" t="str">
        <f>IFERROR(IF(TRIM(VLOOKUP(BV$1,Lookup!$A$506:$B$506,2,FALSE))=BV$2,VLOOKUP(Raw!BV4,Lookup!$A$506:$B$552,2,FALSE),"ERROR"),"-")</f>
        <v>Turn right</v>
      </c>
      <c r="BW5" s="123" t="str">
        <f>IFERROR(IF(TRIM(VLOOKUP(BW$1,Lookup!$A$554:$B$554,2,FALSE))=BW$2,VLOOKUP(Raw!BW4,Lookup!$A$554:$B$561,2,FALSE),"ERROR"),"-")</f>
        <v>-</v>
      </c>
      <c r="BX5" s="123" t="str">
        <f>IFERROR(IF(TRIM(VLOOKUP(BX$1,Lookup!$A$563:$B$563,2,FALSE))=BX$2,VLOOKUP(Raw!BX4,Lookup!$A$563:$B$574,2,FALSE),"ERROR"),"-")</f>
        <v>-</v>
      </c>
      <c r="BY5" s="123" t="str">
        <f>IFERROR(IF(TRIM(VLOOKUP(BY$1,Lookup!$A$576:$B$576,2,FALSE))=BY$2,VLOOKUP(Raw!BY4,Lookup!$A$576:$B$605,2,FALSE),"ERROR"),"-")</f>
        <v>-</v>
      </c>
      <c r="BZ5" s="123" t="str">
        <f>IFERROR(IF(TRIM(VLOOKUP(BZ$1,Lookup!$A$607:$B$607,2,FALSE))=BZ$2,VLOOKUP(Raw!BZ4,Lookup!$A$607:$B$636,2,FALSE),"ERROR"),"-")</f>
        <v>-</v>
      </c>
      <c r="CA5" s="123" t="str">
        <f>IFERROR(IF(TRIM(VLOOKUP(CA$1,Lookup!$A$638:$B$638,2,FALSE))=CA$2,VLOOKUP(Raw!CA4,Lookup!$A$638:$B$682,2,FALSE),"ERROR"),"-")</f>
        <v>No such T.U.</v>
      </c>
      <c r="CB5" s="123" t="str">
        <f>IF(HLOOKUP(Raw!CB$1,Lookup!$A$1:$FP$2,1,FALSE)=CB$1,IF(Raw!CB4=0,"-",Raw!CB4),"ERROR")</f>
        <v>-</v>
      </c>
      <c r="CC5" s="123" t="str">
        <f>IFERROR(IF(TRIM(VLOOKUP(CC$1,Lookup!$A$684:$B$684,2,FALSE))=CC$2,VLOOKUP(Raw!CC4,Lookup!$A$684:$B$687,2,FALSE),"ERROR"),"-")</f>
        <v>Yes</v>
      </c>
      <c r="CD5" s="123" t="str">
        <f>IFERROR(IF(TRIM(VLOOKUP(CD$1,Lookup!$A$689:$B$689,2,FALSE))=CD$2,VLOOKUP(Raw!CD4,Lookup!$A$689:$B$691,2,FALSE),"ERROR"),"-")</f>
        <v>-</v>
      </c>
      <c r="CE5" s="123" t="str">
        <f>IFERROR(IF(TRIM(VLOOKUP(CE$1,Lookup!$A$693:$B$693,2,FALSE))=CE$2,VLOOKUP(Raw!CE4,Lookup!$A$693:$B$737,2,FALSE),"ERROR"),"-")</f>
        <v>No such T.U.</v>
      </c>
      <c r="CF5" s="123">
        <f>IF(TRIM(VLOOKUP(CF$1,Lookup!$A$739:$B$739,2,FALSE))=CF$2,IFERROR(VLOOKUP(Raw!CF4,Lookup!$A$739:$B$742,2,FALSE),Raw!CF4),"ERROR")</f>
        <v>3</v>
      </c>
      <c r="CG5" s="123">
        <f>IF(TRIM(VLOOKUP(CG$1,Lookup!$A$744:$B$744,2,FALSE))=CG$2,IFERROR(VLOOKUP(Raw!CG4,Lookup!$A$744:$B$746,2,FALSE),Raw!CG4),"ERROR")</f>
        <v>67</v>
      </c>
      <c r="CH5" s="123" t="str">
        <f>IFERROR(IF(TRIM(VLOOKUP(CH$1,Lookup!$A$748:$B$748,2,FALSE))=CH$2,VLOOKUP(Raw!CH4,Lookup!$A$748:$B$751,2,FALSE),"ERROR"),"-")</f>
        <v>Female</v>
      </c>
      <c r="CI5" s="123">
        <f>IF(TRIM(VLOOKUP(CI$1,Lookup!$A$753:$B$753,2,FALSE))=CI$2,IFERROR(VLOOKUP(Raw!CI4,Lookup!$A$753:$B$755,2,FALSE),Raw!CI4),"ERROR")</f>
        <v>2333</v>
      </c>
      <c r="CJ5" s="123" t="str">
        <f>IFERROR(IF(TRIM(VLOOKUP(CJ$1,Lookup!$A$757:$B$757,2,FALSE))=CJ$2,VLOOKUP(Raw!CJ4,Lookup!$A$757:$B$767,2,FALSE),"ERROR"),"-")</f>
        <v>-</v>
      </c>
      <c r="CK5" s="123">
        <f>IF(HLOOKUP(Raw!CK$1,Lookup!$A$1:$FP$2,1,FALSE)=CK$1,Raw!CK4,"ERROR")</f>
        <v>0</v>
      </c>
      <c r="CL5" s="123" t="str">
        <f>IFERROR(IF(TRIM(VLOOKUP(CL$1,Lookup!$A$769:$B$769,2,FALSE))=CL$2,VLOOKUP(Raw!CL4,Lookup!$A$769:$B$771,2,FALSE),"ERROR"),"-")</f>
        <v>No or Unknown</v>
      </c>
      <c r="CM5" s="123" t="str">
        <f>IFERROR(IF(TRIM(VLOOKUP(CM$1,Lookup!$A$773:$B$773,2,FALSE))=CM$2,VLOOKUP(Raw!CM4,Lookup!$A$773:$B$775,2,FALSE),"ERROR"),"-")</f>
        <v>No or Unknown</v>
      </c>
      <c r="CN5" s="123">
        <f>IF(HLOOKUP(Raw!CN$1,Lookup!$A$1:$FP$2,1,FALSE)=CN$1,Raw!CN4,"ERROR")</f>
        <v>2</v>
      </c>
      <c r="CO5" s="123">
        <f>IF(HLOOKUP(Raw!CO$1,Lookup!$A$1:$FP$2,1,FALSE)=CO$1,Raw!CO4,"ERROR")</f>
        <v>2</v>
      </c>
      <c r="CP5" s="123" t="str">
        <f>IFERROR(IF(TRIM(VLOOKUP(CP$1,Lookup!$A$777:$B$777,2,FALSE))=CP$2,VLOOKUP(Raw!CP4,Lookup!$A$777:$B$821,2,FALSE),"ERROR"),"-")</f>
        <v>Car (sedan/hatch)</v>
      </c>
      <c r="CQ5" s="123" t="str">
        <f>IFERROR(IF(TRIM(VLOOKUP(CQ$1,Lookup!$A$823:$B$823,2,FALSE))=CQ$2,VLOOKUP(Raw!CQ4,Lookup!$A$823:$B$830,2,FALSE),"ERROR"),"-")</f>
        <v>-</v>
      </c>
      <c r="CR5" s="123" t="str">
        <f>IFERROR(IF(TRIM(VLOOKUP(CR$1,Lookup!$A$832:$B$832,2,FALSE))=CR$2,VLOOKUP(Raw!CR4,Lookup!$A$832:$B$843,2,FALSE),"ERROR"),"-")</f>
        <v>Car</v>
      </c>
      <c r="CS5" s="123" t="str">
        <f>IFERROR(IF(TRIM(VLOOKUP(CS$1,Lookup!$A$845:$B$845,2,FALSE))=CS$2,VLOOKUP(Raw!CS4,Lookup!$A$845:$B$848,2,FALSE),"ERROR"),"-")</f>
        <v>Other traffic unit</v>
      </c>
      <c r="CT5" s="123" t="str">
        <f>IFERROR(IF(TRIM(VLOOKUP(CT$1,Lookup!$A$850:$B$850,2,FALSE))=CT$2,VLOOKUP(Raw!CT4,Lookup!$A$850:$B$853,2,FALSE),"ERROR"),"-")</f>
        <v>Street of Crash</v>
      </c>
      <c r="CU5" s="123" t="str">
        <f>IFERROR(IF(TRIM(VLOOKUP(CU$1,Lookup!$A$855:$B$855,2,FALSE))=CU$2,VLOOKUP(Raw!CU4,Lookup!$A$855:$B$860,2,FALSE),"ERROR"),"-")</f>
        <v>South</v>
      </c>
      <c r="CV5" s="123">
        <f>IF(TRIM(VLOOKUP(CV$1,Lookup!$A$862:$B$862,2,FALSE))=CV$2,IF($CN5=0,"-",IFERROR(VLOOKUP(Raw!CV4,Lookup!$A$862:$B$864,2,FALSE),Raw!CV4)),"ERROR")</f>
        <v>50</v>
      </c>
      <c r="CW5" s="123" t="str">
        <f>IFERROR(IF(TRIM(VLOOKUP(CW$1,Lookup!$A$866:$B$866,2,FALSE))=CW$2,VLOOKUP(Raw!CW4,Lookup!$A$866:$B$912,2,FALSE),"ERROR"),"-")</f>
        <v>Proceed in lane</v>
      </c>
      <c r="CX5" s="123" t="str">
        <f>IFERROR(IF(TRIM(VLOOKUP(CX$1,Lookup!$A$914:$B$914,2,FALSE))=CX$2,VLOOKUP(Raw!CX4,Lookup!$A$914:$B$921,2,FALSE),"ERROR"),"-")</f>
        <v>-</v>
      </c>
      <c r="CY5" s="123" t="str">
        <f>IFERROR(IF(TRIM(VLOOKUP(CY$1,Lookup!$A$923:$B$923,2,FALSE))=CY$2,VLOOKUP(Raw!CY4,Lookup!$A$923:$B$934,2,FALSE),"ERROR"),"-")</f>
        <v>-</v>
      </c>
      <c r="CZ5" s="123" t="str">
        <f>IFERROR(IF(TRIM(VLOOKUP(CZ$1,Lookup!$A$936:$B$936,2,FALSE))=CZ$2,VLOOKUP(Raw!CZ4,Lookup!$A$936:$B$965,2,FALSE),"ERROR"),"-")</f>
        <v>-</v>
      </c>
      <c r="DA5" s="123" t="str">
        <f>IFERROR(IF(TRIM(VLOOKUP(DA$1,Lookup!$A$967:$B$967,2,FALSE))=DA$2,VLOOKUP(Raw!DA4,Lookup!$A$967:$B$996,2,FALSE),"ERROR"),"-")</f>
        <v>-</v>
      </c>
      <c r="DB5" s="123" t="str">
        <f>IFERROR(IF(TRIM(VLOOKUP(DB$1,Lookup!$A$998:$B$998,2,FALSE))=DB$2,VLOOKUP(Raw!DB4,Lookup!$A$998:$B$1042,2,FALSE),"ERROR"),"-")</f>
        <v>No such T.U.</v>
      </c>
      <c r="DC5" s="123" t="str">
        <f>IF(HLOOKUP(Raw!DC$1,Lookup!$A$1:$FP$2,1,FALSE)=DC$1,IF(Raw!DC4=0,"-",Raw!DC4),"ERROR")</f>
        <v>-</v>
      </c>
      <c r="DD5" s="123" t="str">
        <f>IFERROR(IF(TRIM(VLOOKUP(DD$1,Lookup!$A$1044:$B$1044,2,FALSE))=DD$2,VLOOKUP(Raw!DD4,Lookup!$A$1044:$B$1047,2,FALSE),"ERROR"),"-")</f>
        <v>Yes</v>
      </c>
      <c r="DE5" s="123" t="str">
        <f>IFERROR(IF(TRIM(VLOOKUP(DE$1,Lookup!$A$1049:$B$1049,2,FALSE))=DE$2,VLOOKUP(Raw!DE4,Lookup!$A$1049:$B$1051,2,FALSE),"ERROR"),"-")</f>
        <v>-</v>
      </c>
      <c r="DF5" s="123" t="str">
        <f>IFERROR(IF(TRIM(VLOOKUP(DF$1,Lookup!$A$1053:$B$1053,2,FALSE))=DF$2,VLOOKUP(Raw!DF4,Lookup!$A$1053:$B$1097,2,FALSE),"ERROR"),"-")</f>
        <v>No such T.U.</v>
      </c>
      <c r="DG5" s="123">
        <f>IF(TRIM(VLOOKUP(DG$1,Lookup!$A$1099:$B$1099,2,FALSE))=DG$2,IF($CN5=0,"-",IFERROR(VLOOKUP(Raw!DG4,Lookup!$A$1099:$B$1102,2,FALSE),Raw!DG4)),"ERROR")</f>
        <v>4</v>
      </c>
      <c r="DH5" s="123">
        <f>IF(HLOOKUP(Raw!DH$1,Lookup!$A$1:$FP$2,1,FALSE)=DH$1,IF(CN5=0,"-",IF(Raw!DH4=999,"unknown",Raw!DH4)),"ERROR")</f>
        <v>24</v>
      </c>
      <c r="DI5" s="123" t="str">
        <f>IFERROR(IF(TRIM(VLOOKUP(DI$1,Lookup!$A$1108:$B$1108,2,FALSE))=DI$2,VLOOKUP(Raw!DI4,Lookup!$A$1108:$B$1111,2,FALSE),"ERROR"),"-")</f>
        <v>Male</v>
      </c>
      <c r="DJ5" s="123">
        <f>IF(TRIM(VLOOKUP(DJ$1,Lookup!$A$1113:$B$1113,2,FALSE))=DJ$2,IF($CN5=0,"-",IFERROR(VLOOKUP(Raw!DJ4,Lookup!$A$1113:$B$1115,2,FALSE),Raw!DJ4)),"ERROR")</f>
        <v>2289</v>
      </c>
      <c r="DK5" s="123" t="str">
        <f>IFERROR(IF(TRIM(VLOOKUP(DK$1,Lookup!$A$1117:$B$1117,2,FALSE))=DK$2,VLOOKUP(Raw!DK4,Lookup!$A$1117:$B$1127,2,FALSE),"ERROR"),"-")</f>
        <v>-</v>
      </c>
      <c r="DL5" s="123" t="str">
        <f>IF(HLOOKUP(Raw!DL$1,Lookup!$A$1:$FP$2,1,FALSE)=DL$1,IF(Raw!DL4=0,"-",Raw!DL4),"ERROR")</f>
        <v>-</v>
      </c>
      <c r="DM5" s="123" t="str">
        <f>IFERROR(IF(TRIM(VLOOKUP(DM$1,Lookup!$A$1129:$B$1129,2,FALSE))=DM$2,VLOOKUP(Raw!DM4,Lookup!$A$1129:$B$1131,2,FALSE),"ERROR"),"-")</f>
        <v>No or Unknown</v>
      </c>
      <c r="DN5" s="123" t="str">
        <f>IFERROR(IF(TRIM(VLOOKUP(DN$1,Lookup!$A$1133:$B$1133,2,FALSE))=DN$2,VLOOKUP(Raw!DN4,Lookup!$A$1133:$B$1135,2,FALSE),"ERROR"),"-")</f>
        <v>No or Unknown</v>
      </c>
      <c r="DO5" s="123">
        <f>IF(HLOOKUP(Raw!DO$1,Lookup!$A$1:$FP$2,1,FALSE)=DO$1,Raw!DO4,"ERROR")</f>
        <v>0</v>
      </c>
      <c r="DP5" s="123">
        <f>IF(HLOOKUP(Raw!DP$1,Lookup!$A$1:$FP$2,1,FALSE)=DP$1,Raw!DP4,"ERROR")</f>
        <v>0</v>
      </c>
      <c r="DQ5" s="123" t="str">
        <f>IFERROR(IF(TRIM(VLOOKUP(DQ$1,Lookup!$A$1137:$B$1137,2,FALSE))=DQ$2,VLOOKUP(Raw!DQ4,Lookup!$A$1137:$B$1181,2,FALSE),"ERROR"),"-")</f>
        <v>-</v>
      </c>
      <c r="DR5" s="123" t="str">
        <f>IFERROR(IF(TRIM(VLOOKUP(DR$1,Lookup!$A$1183:$B$1183,2,FALSE))=DR$2,VLOOKUP(Raw!DR4,Lookup!$A$1183:$B$1190,2,FALSE),"ERROR"),"-")</f>
        <v>-</v>
      </c>
      <c r="DS5" s="123" t="str">
        <f>IFERROR(IF(TRIM(VLOOKUP(DS$1,Lookup!$A$1192:$B$1192,2,FALSE))=DS$2,VLOOKUP(Raw!DS4,Lookup!$A$1192:$B$1203,2,FALSE),"ERROR"),"-")</f>
        <v>-</v>
      </c>
      <c r="DT5" s="123" t="str">
        <f>IFERROR(IF(TRIM(VLOOKUP(DT$1,Lookup!$A$1205:$B$1205,2,FALSE))=DT$2,VLOOKUP(Raw!DT4,Lookup!$A$1205:$B$1208,2,FALSE),"ERROR"),"-")</f>
        <v>-</v>
      </c>
      <c r="DU5" s="123" t="str">
        <f>IFERROR(IF(TRIM(VLOOKUP(DU$1,Lookup!$A$1210:$B$1210,2,FALSE))=DU$2,VLOOKUP(Raw!DU4,Lookup!$A$1210:$B$1213,2,FALSE),"ERROR"),"-")</f>
        <v>-</v>
      </c>
      <c r="DV5" s="123" t="str">
        <f>IFERROR(IF(TRIM(VLOOKUP(DV$1,Lookup!$A$1215:$B$1215,2,FALSE))=DV$2,VLOOKUP(Raw!DV4,Lookup!$A$1215:$B$1220,2,FALSE),"ERROR"),"-")</f>
        <v>-</v>
      </c>
      <c r="DW5" s="123" t="str">
        <f>IF(TRIM(VLOOKUP(DW$1,Lookup!$A$1222:$B$1222,2,FALSE))=DW$2,IF($DO5=0,"-",IFERROR(VLOOKUP(Raw!DW4,Lookup!$A$1222:$B$1224,2),Raw!DW4)),"ERROR")</f>
        <v>-</v>
      </c>
      <c r="DX5" s="123" t="str">
        <f>IFERROR(IF(TRIM(VLOOKUP(DX$1,Lookup!$A$1226:$B$1226,2,FALSE))=DX$2,VLOOKUP(Raw!DX4,Lookup!$A$1226:$B$1272,2,FALSE),"ERROR"),"-")</f>
        <v>-</v>
      </c>
      <c r="DY5" s="123" t="str">
        <f>IFERROR(IF(TRIM(VLOOKUP(DY$1,Lookup!$A$1274:$B$1274,2,FALSE))=DY$2,VLOOKUP(Raw!DY4,Lookup!$A$1274:$B$1281,2,FALSE),"ERROR"),"-")</f>
        <v>-</v>
      </c>
      <c r="DZ5" s="123" t="str">
        <f>IFERROR(IF(TRIM(VLOOKUP(DZ$1,Lookup!$A$1283:$B$1283,2,FALSE))=DZ$2,VLOOKUP(Raw!DZ4,Lookup!$A$1283:$B$1294,2,FALSE),"ERROR"),"-")</f>
        <v>-</v>
      </c>
      <c r="EA5" s="123" t="str">
        <f>IFERROR(IF(TRIM(VLOOKUP(EA$1,Lookup!$A$1296:$B$1296,2,FALSE))=EA$2,VLOOKUP(Raw!EA4,Lookup!$A$1296:$B$1325,2,FALSE),"ERROR"),"-")</f>
        <v>-</v>
      </c>
      <c r="EB5" s="123" t="str">
        <f>IFERROR(IF(TRIM(VLOOKUP(EB$1,Lookup!$A$1327:$B$1327,2,FALSE))=EB$2,VLOOKUP(Raw!EB4,Lookup!$A$1327:$B$1356,2,FALSE),"ERROR"),"-")</f>
        <v>-</v>
      </c>
      <c r="EC5" s="123" t="str">
        <f>IFERROR(IF(TRIM(VLOOKUP(EC$1,Lookup!$A$1358:$B$1358,2,FALSE))=EC$2,VLOOKUP(Raw!EC4,Lookup!$A$1358:$B$1402,2,FALSE),"ERROR"),"-")</f>
        <v>-</v>
      </c>
      <c r="ED5" s="123" t="str">
        <f>IF(HLOOKUP(Raw!ED$1,Lookup!$A$1:$FP$2,1,FALSE)=ED$1,IF(Raw!ED4=0,"-",Raw!ED4),"ERROR")</f>
        <v>-</v>
      </c>
      <c r="EE5" s="123" t="str">
        <f>IFERROR(IF(TRIM(VLOOKUP(EE$1,Lookup!$A$1404:$B$1404,2,FALSE))=EE$2,VLOOKUP(Raw!EE4,Lookup!$A$1404:$B$1407,2,FALSE),"ERROR"),"-")</f>
        <v>-</v>
      </c>
      <c r="EF5" s="123" t="str">
        <f>IFERROR(IF(TRIM(VLOOKUP(EF$1,Lookup!$A$1409:$B$1409,2,FALSE))=EF$2,VLOOKUP(Raw!EF4,Lookup!$A$1409:$B$1411,2,FALSE),"ERROR"),"-")</f>
        <v>-</v>
      </c>
      <c r="EG5" s="123" t="str">
        <f>IFERROR(IF(TRIM(VLOOKUP(EG$1,Lookup!$A$1413:$B$1413,2,FALSE))=EG$2,VLOOKUP(Raw!EG4,Lookup!$A$1413:$B$1457,2,FALSE),"ERROR"),"-")</f>
        <v>-</v>
      </c>
      <c r="EH5" s="123" t="str">
        <f>IF(TRIM(VLOOKUP(EH$1,Lookup!$A$1459:$B$1459,2,FALSE))=EH$2,IF($DO5=0,"-",IFERROR(VLOOKUP(Raw!EH4,Lookup!$A$1459:$B$1462,2,FALSE),Raw!EH4)),"ERROR")</f>
        <v>-</v>
      </c>
      <c r="EI5" s="123" t="str">
        <f>IF(TRIM(VLOOKUP(EI$1,Lookup!$A$1464:$B$1464,2,FALSE))=EI$2,IF($DO5=0,"-",IFERROR(VLOOKUP(Raw!EI4,Lookup!$A$1464:$B$1466,2,FALSE),Raw!EI4)),"ERROR")</f>
        <v>-</v>
      </c>
      <c r="EJ5" s="123" t="str">
        <f>IFERROR(IF(TRIM(VLOOKUP(EJ$1,Lookup!$A$1468:$B$1468,2,FALSE))=EJ$2,VLOOKUP(Raw!EJ4,Lookup!$A$1468:$B$1471,2,FALSE),"ERROR"),"-")</f>
        <v>-</v>
      </c>
      <c r="EK5" s="123" t="str">
        <f>IF(TRIM(VLOOKUP(EK$1,Lookup!$A$1473:$B$1473,2,FALSE))=EK$2,IF($DO5=0,"-",IFERROR(VLOOKUP(Raw!EK4,Lookup!$A$1473:$B$1475,2,FALSE),Raw!EK4)),"ERROR")</f>
        <v>-</v>
      </c>
      <c r="EL5" s="123" t="str">
        <f>IFERROR(IF(TRIM(VLOOKUP(EL$1,Lookup!$A$1477:$B$1477,2,FALSE))=EL$2,VLOOKUP(Raw!EL4,Lookup!$A$1477:$B$1487,2,FALSE),"ERROR"),"-")</f>
        <v>-</v>
      </c>
      <c r="EM5" s="123" t="str">
        <f>IF(HLOOKUP(Raw!EM$1,Lookup!$A$1:$FP$2,1,FALSE)=EM$1,IF(Raw!EM4=0,"-",Raw!EM4),"ERROR")</f>
        <v>-</v>
      </c>
      <c r="EN5" s="123" t="str">
        <f>IFERROR(IF(TRIM(VLOOKUP(EN$1,Lookup!$A$1489:$B$1489,2,FALSE))=EN$2,VLOOKUP(Raw!EN4,Lookup!$A$1489:$B$1491,2,FALSE),"ERROR"),"-")</f>
        <v>-</v>
      </c>
      <c r="EO5" s="123" t="str">
        <f>IFERROR(IF(TRIM(VLOOKUP(EO$1,Lookup!$A$1493:$B$1493,2,FALSE))=EO$2,VLOOKUP(Raw!EO4,Lookup!$A$1493:$B$1495,2,FALSE),"ERROR"),"-")</f>
        <v>-</v>
      </c>
      <c r="EP5" s="123">
        <f>IF(HLOOKUP(Raw!EP$1,Lookup!$A$1:$FP$2,1,FALSE)=EP$1,Raw!EP4,"ERROR")</f>
        <v>0</v>
      </c>
      <c r="EQ5" s="123">
        <f>IF(HLOOKUP(Raw!EQ$1,Lookup!$A$1:$FP$2,1,FALSE)=EQ$1,Raw!EQ4,"ERROR")</f>
        <v>0</v>
      </c>
      <c r="ER5" s="123" t="str">
        <f>IFERROR(IF(TRIM(VLOOKUP(ER$1,Lookup!$A$1497:$B$1497,2,FALSE))=ER$2,VLOOKUP(Raw!ER4,Lookup!$A$1497:$B$1541,2,FALSE),"ERROR"),"-")</f>
        <v>-</v>
      </c>
      <c r="ES5" s="123" t="str">
        <f>IFERROR(IF(TRIM(VLOOKUP(ES$1,Lookup!$A$1543:$B$1543,2,FALSE))=ES$2,VLOOKUP(Raw!ES4,Lookup!$A$1543:$B$1550,2,FALSE),"ERROR"),"-")</f>
        <v>-</v>
      </c>
      <c r="ET5" s="123" t="str">
        <f>IFERROR(IF(TRIM(VLOOKUP(ET$1,Lookup!$A$1552:$B$1552,2,FALSE))=ET$2,VLOOKUP(Raw!ET4,Lookup!$A$1552:$B$1563,2,FALSE),"ERROR"),"-")</f>
        <v>-</v>
      </c>
      <c r="EU5" s="123" t="str">
        <f>IFERROR(IF(TRIM(VLOOKUP(EU$1,Lookup!$A$1565:$B$1565,2,FALSE))=EU$2,VLOOKUP(Raw!EU4,Lookup!$A$1565:$B$1568,2,FALSE),"ERROR"),"-")</f>
        <v>-</v>
      </c>
      <c r="EV5" s="123" t="str">
        <f>IFERROR(IF(TRIM(VLOOKUP(EV$1,Lookup!$A$1570:$B$1570,2,FALSE))=EV$2,VLOOKUP(Raw!EV4,Lookup!$A$1570:$B$1573,2,FALSE),"ERROR"),"-")</f>
        <v>-</v>
      </c>
      <c r="EW5" s="123" t="str">
        <f>IFERROR(IF(TRIM(VLOOKUP(EW$1,Lookup!$A$1575:$B$1575,2,FALSE))=EW$2,VLOOKUP(Raw!EW4,Lookup!$A$1575:$B$1580,2,FALSE),"ERROR"),"-")</f>
        <v>-</v>
      </c>
      <c r="EX5" s="123" t="str">
        <f>IF(TRIM(VLOOKUP(EX$1,Lookup!$A$1853:$B$1853,2,FALSE))=EX$2,IF($EP5=0,"-",IFERROR(VLOOKUP(Raw!EX4,Lookup!$A$1853:$B$1855,2),Raw!EX4)),"ERROR")</f>
        <v>-</v>
      </c>
      <c r="EY5" s="123" t="str">
        <f>IFERROR(IF(TRIM(VLOOKUP(EY$1,Lookup!$A$1582:$B$1582,2,FALSE))=EY$2,VLOOKUP(Raw!EY4,Lookup!$A$1582:$B$1628,2,FALSE),"ERROR"),"-")</f>
        <v>-</v>
      </c>
      <c r="EZ5" s="123" t="str">
        <f>IFERROR(IF(TRIM(VLOOKUP(EZ$1,Lookup!$A$1630:$B$1630,2,FALSE))=EZ$2,VLOOKUP(Raw!EZ4,Lookup!$A$1630:$B$1637,2,FALSE),"ERROR"),"-")</f>
        <v>-</v>
      </c>
      <c r="FA5" s="123" t="str">
        <f>IFERROR(IF(TRIM(VLOOKUP(FA$1,Lookup!$A$1639:$B$1639,2,FALSE))=FA$2,VLOOKUP(Raw!FA4,Lookup!$A$1639:$B$1650,2,FALSE),"ERROR"),"-")</f>
        <v>-</v>
      </c>
      <c r="FB5" s="123" t="str">
        <f>IFERROR(IF(TRIM(VLOOKUP(FB$1,Lookup!$A$1652:$B$1652,2,FALSE))=FB$2,VLOOKUP(Raw!FB4,Lookup!$A$1652:$B$1681,2,FALSE),"ERROR"),"-")</f>
        <v>-</v>
      </c>
      <c r="FC5" s="123" t="str">
        <f>IFERROR(IF(TRIM(VLOOKUP(FC$1,Lookup!$A$1683:$B$1712,2,FALSE))=FC$2,VLOOKUP(Raw!FC4,Lookup!$A$1652:$B$1681,2,FALSE),"ERROR"),"-")</f>
        <v>-</v>
      </c>
      <c r="FD5" s="123" t="str">
        <f>IFERROR(IF(TRIM(VLOOKUP(FD$1,Lookup!$A$1714:$B$1714,2,FALSE))=FD$2,VLOOKUP(Raw!FD4,Lookup!$A$1714:$B$1758,2,FALSE),"ERROR"),"-")</f>
        <v>-</v>
      </c>
      <c r="FE5" s="123" t="str">
        <f>IFERROR(HLOOKUP(Raw!FE4,Lookup!$A$1:$FP$2,1,FALSE),IF(EP5=0,"-",Raw!FE4))</f>
        <v>-</v>
      </c>
      <c r="FF5" s="123" t="str">
        <f>IFERROR(IF(TRIM(VLOOKUP(FF$1,Lookup!$A$1760:$B$1760,2,FALSE))=FF$2,VLOOKUP(Raw!FF4,Lookup!$A$1760:$B$1763,2,FALSE),"ERROR"),"-")</f>
        <v>-</v>
      </c>
      <c r="FG5" s="123" t="str">
        <f>IFERROR(IF(TRIM(VLOOKUP(FG$1,Lookup!$A$1765:$B$1765,2,FALSE))=FG$2,VLOOKUP(Raw!FG4,Lookup!$A$1765:$B$1767,2,FALSE),"ERROR"),"-")</f>
        <v>-</v>
      </c>
      <c r="FH5" s="123" t="str">
        <f>IFERROR(IF(TRIM(VLOOKUP(FH$1,Lookup!$A$1769:$B$1769,2,FALSE))=FH$2,VLOOKUP(Raw!FH4,Lookup!$A$1769:$B$1813,2,FALSE),"ERROR"),"-")</f>
        <v>-</v>
      </c>
      <c r="FI5" s="123" t="str">
        <f>IF(TRIM(VLOOKUP(FI$1,Lookup!$A$1815:$B$1815,2,FALSE))=FI$2,IF($EP5=0,"-",IFERROR(VLOOKUP(Raw!FI4,Lookup!$A$1815:$B$1818,2),Raw!FI4)),"ERROR")</f>
        <v>-</v>
      </c>
      <c r="FJ5" s="123" t="str">
        <f>IF(TRIM(VLOOKUP(FJ$1,Lookup!$A$1820:$B$1820,2,FALSE))=FJ$2,IF($EP5=0,"-",IFERROR(VLOOKUP(Raw!FJ4,Lookup!$A$1820:$B$1822,2),Raw!FJ4)),"ERROR")</f>
        <v>-</v>
      </c>
      <c r="FK5" s="123" t="str">
        <f>IFERROR(IF(TRIM(VLOOKUP(FK$1,Lookup!$A$1824:$B$1824,2,FALSE))=FK$2,VLOOKUP(Raw!FK4,Lookup!$A$1824:$B$1827,2,FALSE),"ERROR"),"-")</f>
        <v>-</v>
      </c>
      <c r="FL5" s="123" t="str">
        <f>IF(TRIM(VLOOKUP(FL$1,Lookup!$A$1829:$B$1829,2,FALSE))=FL$2,IF($EP5=0,"-",IFERROR(VLOOKUP(Raw!FL4,Lookup!$A$1829:$B$1831,2),Raw!FL4)),"ERROR")</f>
        <v>-</v>
      </c>
      <c r="FM5" s="123" t="str">
        <f>IFERROR(IF(TRIM(VLOOKUP(FM$1,Lookup!$A$1833:$B$1833,2,FALSE))=FM$2,VLOOKUP(Raw!FM4,Lookup!$A$1833:$B$1843,2,FALSE),"ERROR"),"-")</f>
        <v>-</v>
      </c>
      <c r="FN5" s="123" t="str">
        <f>IFERROR(HLOOKUP(Raw!FN5,Lookup!$A$1:$FP$2,1,FALSE),IF(EP5=0,"-",Raw!FN5))</f>
        <v>-</v>
      </c>
      <c r="FO5" s="123" t="str">
        <f>IFERROR(IF(TRIM(VLOOKUP(FO$1,Lookup!$A$1845:$B$1845,2,FALSE))=FO$2,VLOOKUP(Raw!FO4,Lookup!$A$1845:$B$1847,2,FALSE),"ERROR"),"-")</f>
        <v>-</v>
      </c>
      <c r="FP5" s="123" t="str">
        <f>IFERROR(IF(TRIM(VLOOKUP(FP$1,Lookup!$A$1849:$B$1849,2,FALSE))=FP$2,VLOOKUP(Raw!FP4,Lookup!$A$1849:$B$1852,2,FALSE),"ERROR"),"-")</f>
        <v>-</v>
      </c>
    </row>
    <row r="6" spans="1:172" x14ac:dyDescent="0.25">
      <c r="A6" s="123">
        <f>IF(HLOOKUP(Raw!A$1,Lookup!$A$1:$FP$2,1,FALSE)=A$1,Raw!A5,"ERROR")</f>
        <v>104</v>
      </c>
      <c r="B6" s="123">
        <f>IF(HLOOKUP(Raw!B$1,Lookup!$A$1:$FP$2,1,FALSE)=B$1,Raw!B5,"ERROR")</f>
        <v>204</v>
      </c>
      <c r="C6" s="123">
        <f>IF(HLOOKUP(Raw!C$1,Lookup!$A$1:$FP$2,1,FALSE)=C$1,Raw!C5,"ERROR")</f>
        <v>304</v>
      </c>
      <c r="D6" s="123" t="str">
        <f>IF(TRIM(VLOOKUP(D$1,Lookup!$A$4:$B$7,2,FALSE))=D$2,VLOOKUP(Raw!D5,Lookup!$A$4:$B$7,2,FALSE),"ERROR")</f>
        <v>Injury</v>
      </c>
      <c r="E6" s="123" t="str">
        <f>IF(TRIM(VLOOKUP(E$1,Lookup!$A$9:$B$16,2,FALSE))=E$2,VLOOKUP(Raw!E5,Lookup!$A$9:$B$16,2,FALSE),"ERROR")</f>
        <v>Monday</v>
      </c>
      <c r="F6" s="123" t="str">
        <f>IF(HLOOKUP(Raw!F$1,Lookup!$A$1:$FP$2,1,FALSE)=F$1,Raw!F5,"ERROR")</f>
        <v>20050117</v>
      </c>
      <c r="G6" s="123" t="str">
        <f>IFERROR(IF(TRIM(VLOOKUP(G$1,Lookup!$A$18:$B$24,2,FALSE))=G$2,VLOOKUP(Raw!G5,Lookup!$A$18:$B$24,2,FALSE),"ERROR"),"-")</f>
        <v>-</v>
      </c>
      <c r="H6" s="123" t="str">
        <f>IFERROR(IF(TRIM(VLOOKUP(H$1,Lookup!$A$18:$B$24,2,FALSE))=H$2,VLOOKUP(Raw!H5,Lookup!$A$18:$B$24,2,FALSE),"ERROR"),"-")</f>
        <v>-</v>
      </c>
      <c r="I6" s="123" t="str">
        <f>IF(HLOOKUP(Raw!I$1,Lookup!$A$1:$FP$2,1,FALSE)=I$1,Raw!I5,"ERROR")</f>
        <v>1835</v>
      </c>
      <c r="J6" s="123" t="str">
        <f>IF(TRIM(VLOOKUP(J$1,Lookup!$A$37:$B$50,2,FALSE))=J$2,VLOOKUP(Raw!J5,Lookup!$A$37:$B$50,2,FALSE),"ERROR")</f>
        <v>18:00 - 19:59</v>
      </c>
      <c r="K6" s="123" t="str">
        <f>IF(HLOOKUP(Raw!K$1,Lookup!$A$1:$FP$2,1,FALSE)=K$1,Raw!K5,"ERROR")</f>
        <v>TEST4</v>
      </c>
      <c r="L6" s="123" t="str">
        <f>IF(HLOOKUP(Raw!L$1,Lookup!$A$1:$FP$2,1,FALSE)=L$1,Raw!L5,"ERROR")</f>
        <v>HWY</v>
      </c>
      <c r="M6" s="123">
        <f>IF(TRIM(VLOOKUP(M$1,Lookup!$A$52:$B$52,2,FALSE))=M$2,IFERROR(VLOOKUP(Raw!M5,Lookup!$A$52:$B$54,2),Raw!M5),"ERROR")</f>
        <v>100</v>
      </c>
      <c r="N6" s="123" t="str">
        <f>IF(TRIM(VLOOKUP(N$1,Lookup!$A$56:$B$62,2,FALSE))=N$2,VLOOKUP(Raw!N5,Lookup!$A$56:$B$62,2,FALSE),"ERROR")</f>
        <v>South</v>
      </c>
      <c r="O6" s="123" t="str">
        <f>IF(HLOOKUP(Raw!O$1,Lookup!$A$1:$FP$2,1,FALSE)=O$1,Raw!O5,"ERROR")</f>
        <v>TEST8</v>
      </c>
      <c r="P6" s="123" t="str">
        <f>IF(HLOOKUP(Raw!P$1,Lookup!$A$1:$FP$2,1,FALSE)=P$1,Raw!P5,"ERROR")</f>
        <v>ST</v>
      </c>
      <c r="Q6" s="123" t="str">
        <f>IF(HLOOKUP(Raw!Q$1,Lookup!$A$1:$FP$2,1,FALSE)=Q$1,Raw!Q5,"ERROR")</f>
        <v>MUSWELLBROOK</v>
      </c>
      <c r="R6" s="123" t="str">
        <f>IF(HLOOKUP(Raw!R$1,Lookup!$A$1:$FP$2,1,FALSE)=R$1,IF(Raw!R5=0,"-",IF(LEFT(S6,1)="F","M"&amp;Raw!R5,IF(LEFT(S6,1)="S","SH"&amp;Raw!R5,IF(LEFT(S6,1)="O","MR"&amp;Raw!R5)))),"ERROR")</f>
        <v>SH9</v>
      </c>
      <c r="S6" s="123" t="str">
        <f>IF(TRIM(VLOOKUP(S$1,Lookup!$A$64:$B$68,2,FALSE))=S$2,VLOOKUP(Raw!S5,Lookup!$A$64:$B$68,2,FALSE),"ERROR")</f>
        <v>State Highway</v>
      </c>
      <c r="T6" s="123" t="str">
        <f>IF(TRIM(VLOOKUP(T$1,Lookup!$A$70:$B$71,2,FALSE))=T$2,VLOOKUP(Raw!T5,Lookup!$A$70:$B$71,2,FALSE),"ERROR")</f>
        <v>Muswellbrook</v>
      </c>
      <c r="U6" s="123" t="str">
        <f>IF(TRIM(VLOOKUP(U$1,Lookup!$A$73:$B$73,2,FALSE))=U$2,VLOOKUP(Raw!U5,Lookup!$A$73:$B$84,2,FALSE),"ERROR")</f>
        <v>Hunter</v>
      </c>
      <c r="V6" s="123" t="str">
        <f>IF(HLOOKUP(Raw!V$1,Lookup!$A$1:$FP$2,1,FALSE)=V$1,Raw!V5,"ERROR")</f>
        <v>150.895812</v>
      </c>
      <c r="W6" s="123" t="str">
        <f>IF(HLOOKUP(Raw!W$1,Lookup!$A$1:$FP$2,1,FALSE)=W$1,Raw!W5,"ERROR")</f>
        <v>-32.276053</v>
      </c>
      <c r="X6" s="123" t="str">
        <f>IF(TRIM(VLOOKUP(X$1,Lookup!$A$86:$B$86,2,FALSE))=X$2,VLOOKUP(Raw!X5,Lookup!$A$87:$B$89,2,FALSE),"ERROR")</f>
        <v>Actual</v>
      </c>
      <c r="Y6" s="123" t="str">
        <f>IF(TRIM(VLOOKUP(Y$1,Lookup!$A$91:$B$91,2,FALSE))=Y$2,VLOOKUP(Raw!Y5,Lookup!$A$91:$B$104,2,FALSE),"ERROR")</f>
        <v>Divided road</v>
      </c>
      <c r="Z6" s="123" t="str">
        <f>IF(TRIM(VLOOKUP(Z$1,Lookup!$A$106:$B$106,2,FALSE))=Z$2,VLOOKUP(Raw!Z5,Lookup!$A$106:$B$109,2,FALSE),"ERROR")</f>
        <v>Straight</v>
      </c>
      <c r="AA6" s="123" t="str">
        <f>IFERROR(IF(TRIM(VLOOKUP(AA$1,Lookup!$A$111:$B$111,2,FALSE))=AA$2,VLOOKUP(Raw!AA5,Lookup!$A$111:$B$136,2,FALSE),"ERROR"),"-")</f>
        <v>-</v>
      </c>
      <c r="AB6" s="123" t="str">
        <f>IFERROR(IF(TRIM(VLOOKUP(AB$1,Lookup!$A$138:$B$138,2,FALSE))=AB$2,VLOOKUP(Raw!AB5,Lookup!$A$138:$B$144,2,FALSE),"ERROR"),"-")</f>
        <v>-</v>
      </c>
      <c r="AC6" s="123" t="str">
        <f>IFERROR(IF(TRIM(VLOOKUP(AC$1,Lookup!$A$146:$B$146,2,FALSE))=AC$2,VLOOKUP(Raw!AC5,Lookup!$A$146:$B$152,2,FALSE),"ERROR"),"-")</f>
        <v>-</v>
      </c>
      <c r="AD6" s="123" t="str">
        <f>IFERROR(IF(TRIM(VLOOKUP(AD$1,Lookup!$A$154:$B$154,2,FALSE))=AD$2,VLOOKUP(Raw!AD5,Lookup!$A$154:$B$158,2,FALSE),"ERROR"),"-")</f>
        <v>Off</v>
      </c>
      <c r="AE6" s="123" t="str">
        <f>IFERROR(IF(TRIM(VLOOKUP(AE$1,Lookup!$A$160:$B$160,2,FALSE))=AE$2,VLOOKUP(Raw!AE5,Lookup!$A$160:$B$163,2,FALSE),"ERROR"),"-")</f>
        <v>Sealed</v>
      </c>
      <c r="AF6" s="123" t="str">
        <f>IFERROR(IF(TRIM(VLOOKUP(AF$1,Lookup!$A$165:$B$165,2,FALSE))=AF$2,VLOOKUP(Raw!AF5,Lookup!$A$165:$B$169,2,FALSE),"ERROR"),"-")</f>
        <v>Wet</v>
      </c>
      <c r="AG6" s="123" t="str">
        <f>IFERROR(IF(TRIM(VLOOKUP(AG$1,Lookup!$A$171:$B$171,2,FALSE))=AG$2,VLOOKUP(Raw!AG5,Lookup!$A$171:$B$178,2,FALSE),"ERROR"),"-")</f>
        <v>Overcast</v>
      </c>
      <c r="AH6" s="123" t="str">
        <f>IFERROR(IF(TRIM(VLOOKUP(AH$1,Lookup!$A$180:$B$180,2,FALSE))=AH$2,VLOOKUP(Raw!AH5,Lookup!$A$180:$B$185,2,FALSE),"ERROR"),"-")</f>
        <v>Daylight</v>
      </c>
      <c r="AI6" s="123" t="str">
        <f>IFERROR(IF(TRIM(VLOOKUP(AI$1,Lookup!$A$187:$B$187,2,FALSE))=AI$2,VLOOKUP(Raw!AI5,Lookup!$A$187:$B$191,2,FALSE),"ERROR"),"-")</f>
        <v>Nil</v>
      </c>
      <c r="AJ6" s="123" t="str">
        <f>IFERROR(IF(TRIM(VLOOKUP(AJ$1,Lookup!$A$193:$B$193,2,FALSE))=AJ$2,VLOOKUP(Raw!AJ5,Lookup!$A$193:$B$208,2,FALSE),"ERROR"),"-")</f>
        <v>No traffic controls</v>
      </c>
      <c r="AK6" s="123">
        <f>IF(HLOOKUP(Raw!AK$1,Lookup!$A$1:$FP$2,1,FALSE)=AK$1,Raw!AK5,"ERROR")</f>
        <v>60</v>
      </c>
      <c r="AL6" s="123" t="str">
        <f>IFERROR(IF(TRIM(VLOOKUP(AL$1,Lookup!$A$210:$B$210,2,FALSE))=AL$2,VLOOKUP(Raw!AL5,Lookup!$A$210:$B$213,2,FALSE),"ERROR"),"-")</f>
        <v xml:space="preserve">No </v>
      </c>
      <c r="AM6" s="123" t="str">
        <f>IFERROR(IF(TRIM(VLOOKUP(AM$1,Lookup!$A$215:$B$215,2,FALSE))=AM$2,VLOOKUP(Raw!AM5,Lookup!$A$215:$B$301,2,FALSE),"ERROR"),"-")</f>
        <v>Fell in/from vehicle</v>
      </c>
      <c r="AN6" s="123" t="str">
        <f>IFERROR(IF(TRIM(VLOOKUP(AN$1,Lookup!$A$303:$B$303,2,FALSE))=AN$2,VLOOKUP(Raw!AN5,Lookup!$A$303:$B$389,2,FALSE),"ERROR"),"-")</f>
        <v>Fell in/from vehicle</v>
      </c>
      <c r="AO6" s="123" t="str">
        <f>IFERROR(IF(TRIM(VLOOKUP(AO$1,Lookup!$A$391:$B$391,2,FALSE))=AO$2,VLOOKUP(Raw!AO5,Lookup!$A$391:$B$394,2,FALSE),"ERROR"),"-")</f>
        <v>-</v>
      </c>
      <c r="AP6" s="123" t="str">
        <f>IFERROR(IF(TRIM(VLOOKUP(AP$1,Lookup!$A$396:$B$396,2,FALSE))=AP$2,VLOOKUP(Raw!AP5,Lookup!$A$396:$B$407,2,FALSE),"ERROR"),"-")</f>
        <v>Person-object</v>
      </c>
      <c r="AQ6" s="123" t="str">
        <f>IF(HLOOKUP(Raw!AQ$1,Lookup!$A$1:$FP$2,1,FALSE)=AQ$1,IF(Raw!AQ5=1,"Yes",IF(Raw!AQ5=0,"No",Raw!AQ5)),"ERROR")</f>
        <v>No</v>
      </c>
      <c r="AR6" s="123" t="str">
        <f>IF(HLOOKUP(Raw!AR$1,Lookup!$A$1:$FP$2,1,FALSE)=AR$1,IF(Raw!AR5=1,"Yes",IF(Raw!AR5=0,"No",Raw!AR5)),"ERROR")</f>
        <v>Yes</v>
      </c>
      <c r="AS6" s="123" t="str">
        <f>IF(HLOOKUP(Raw!AS$1,Lookup!$A$1:$FP$2,1,FALSE)=AS$1,IF(Raw!AS5=1,"Yes",IF(Raw!AS5=0,"No",Raw!AS5)),"ERROR")</f>
        <v>No</v>
      </c>
      <c r="AT6" s="123" t="str">
        <f>IF(HLOOKUP(Raw!AT$1,Lookup!$A$1:$FP$2,1,FALSE)=AT$1,IF(Raw!AT5=1,"Yes",IF(Raw!AT5=0,"No",Raw!AT5)),"ERROR")</f>
        <v>No</v>
      </c>
      <c r="AU6" s="123" t="str">
        <f>IF(HLOOKUP(Raw!AU$1,Lookup!$A$1:$FP$2,1,FALSE)=AU$1,IF(Raw!AU5=1,"Yes",IF(Raw!AU5=0,"No",Raw!AU5)),"ERROR")</f>
        <v>No</v>
      </c>
      <c r="AV6" s="123" t="str">
        <f>IF(HLOOKUP(Raw!AV$1,Lookup!$A$1:$FP$2,1,FALSE)=AV$1,IF(Raw!AV5=1,"Yes",IF(Raw!AV5=0,"No",Raw!AV5)),"ERROR")</f>
        <v>No</v>
      </c>
      <c r="AW6" s="123" t="str">
        <f>IF(HLOOKUP(Raw!AW$1,Lookup!$A$1:$FP$2,1,FALSE)=AW$1,IF(Raw!AW5=1,"Yes",IF(Raw!AW5=0,"No",Raw!AW5)),"ERROR")</f>
        <v>No</v>
      </c>
      <c r="AX6" s="123" t="str">
        <f>IF(HLOOKUP(Raw!AX$1,Lookup!$A$1:$FP$2,1,FALSE)=AX$1,IF(Raw!AX5=1,"Yes",IF(Raw!AX5=0,"No",Raw!AX5)),"ERROR")</f>
        <v>No</v>
      </c>
      <c r="AY6" s="123" t="str">
        <f>IF(HLOOKUP(Raw!AY$1,Lookup!$A$1:$FP$2,1,FALSE)=AY$1,IF(Raw!AY5=1,"Yes",IF(Raw!AY5=0,"No",Raw!AY5)),"ERROR")</f>
        <v>No</v>
      </c>
      <c r="AZ6" s="123" t="str">
        <f>IF(HLOOKUP(Raw!AZ$1,Lookup!$A$1:$FP$2,1,FALSE)=AZ$1,IF(Raw!AZ5=1,"Yes",IF(Raw!AZ5=0,"No",Raw!AZ5)),"ERROR")</f>
        <v>No</v>
      </c>
      <c r="BA6" s="123" t="str">
        <f>IF(HLOOKUP(Raw!BA$1,Lookup!$A$1:$FP$2,1,FALSE)=BA$1,IF(Raw!BA5=1,"Yes",IF(Raw!BA5=0,"No",Raw!BA5)),"ERROR")</f>
        <v>No</v>
      </c>
      <c r="BB6" s="123">
        <f>IF(HLOOKUP(Raw!BB$1,Lookup!$A$1:$FP$2,1,FALSE)=BB$1,Raw!BB5,"ERROR")</f>
        <v>1</v>
      </c>
      <c r="BC6" s="123">
        <f>IF(HLOOKUP(Raw!BC$1,Lookup!$A$1:$FP$2,1,FALSE)=BC$1,Raw!BC5,"ERROR")</f>
        <v>0</v>
      </c>
      <c r="BD6" s="123">
        <f>IF(HLOOKUP(Raw!BD$1,Lookup!$A$1:$FP$2,1,FALSE)=BD$1,Raw!BD5,"ERROR")</f>
        <v>1</v>
      </c>
      <c r="BE6" s="123">
        <f>IF(HLOOKUP(Raw!BE$1,Lookup!$A$1:$FP$2,1,FALSE)=BE$1,Raw!BE5,"ERROR")</f>
        <v>0</v>
      </c>
      <c r="BF6" s="123">
        <f>IF(HLOOKUP(Raw!BF$1,Lookup!$A$1:$FP$2,1,FALSE)=BF$1,Raw!BF5,"ERROR")</f>
        <v>0</v>
      </c>
      <c r="BG6" s="123">
        <f>IF(HLOOKUP(Raw!BG$1,Lookup!$A$1:$FP$2,1,FALSE)=BG$1,Raw!BG5,"ERROR")</f>
        <v>0</v>
      </c>
      <c r="BH6" s="123">
        <f>IF(HLOOKUP(Raw!BH$1,Lookup!$A$1:$FP$2,1,FALSE)=BH$1,Raw!BH5,"ERROR")</f>
        <v>0</v>
      </c>
      <c r="BI6" s="123">
        <f>IF(HLOOKUP(Raw!BI$1,Lookup!$A$1:$FP$2,1,FALSE)=BI$1,Raw!BI5,"ERROR")</f>
        <v>0</v>
      </c>
      <c r="BJ6" s="123">
        <f>IF(HLOOKUP(Raw!BJ$1,Lookup!$A$1:$FP$2,1,FALSE)=BJ$1,Raw!BJ5,"ERROR")</f>
        <v>0</v>
      </c>
      <c r="BK6" s="123" t="str">
        <f>IFERROR(IF(TRIM(VLOOKUP(BK$1,Lookup!$A$409:$B$409,2,FALSE))=BK$2,VLOOKUP(Raw!BK5,Lookup!$A$409:$B$411,2,FALSE),"ERROR"),"-")</f>
        <v>No or unknown</v>
      </c>
      <c r="BL6" s="123" t="str">
        <f>IFERROR(IF(TRIM(VLOOKUP(BL$1,Lookup!$A$413:$B$413,2,FALSE))=BL$2,VLOOKUP(Raw!BL5,Lookup!$A$413:$B$415,2,FALSE),"ERROR"),"-")</f>
        <v>No or unknown</v>
      </c>
      <c r="BM6" s="123">
        <f>IF(HLOOKUP(Raw!BM$1,Lookup!$A$1:$FP$2,1,FALSE)=BM$1,Raw!BM5,"ERROR")</f>
        <v>1</v>
      </c>
      <c r="BN6" s="123">
        <f>IF(HLOOKUP(Raw!BN$1,Lookup!$A$1:$FP$2,1,FALSE)=BN$1,Raw!BN5,"ERROR")</f>
        <v>1</v>
      </c>
      <c r="BO6" s="123" t="str">
        <f>IFERROR(IF(TRIM(VLOOKUP(BO$1,Lookup!$A$417:$B$417,2,FALSE))=BO$2,VLOOKUP(Raw!BO5,Lookup!$A$417:$B$461,2,FALSE),"ERROR"),"-")</f>
        <v>Light truck</v>
      </c>
      <c r="BP6" s="123" t="str">
        <f>IFERROR(IF(TRIM(VLOOKUP(BP$1,Lookup!$A$463:$B$463,2,FALSE))=BP$2,VLOOKUP(Raw!BP5,Lookup!$A$463:$B$470,2,FALSE),"ERROR"),"nil")</f>
        <v>nil</v>
      </c>
      <c r="BQ6" s="123" t="str">
        <f>IFERROR(IF(TRIM(VLOOKUP(BQ$1,Lookup!$A$472:$B$472,2,FALSE))=BQ$2,VLOOKUP(Raw!BQ5,Lookup!$A$472:$B$483,2,FALSE),"ERROR"),"-")</f>
        <v>Light truck</v>
      </c>
      <c r="BR6" s="123" t="str">
        <f>IFERROR(IF(TRIM(VLOOKUP(BR$1,Lookup!$A$485:$B$485,2,FALSE))=BR$2,VLOOKUP(Raw!BR5,Lookup!$A$485:$B$488,2,FALSE),"ERROR"),"-")</f>
        <v>Key traffic unit</v>
      </c>
      <c r="BS6" s="123" t="str">
        <f>IFERROR(IF(TRIM(VLOOKUP(BS$1,Lookup!$A$490:$B$490,2,FALSE))=BS$2,VLOOKUP(Raw!BS5,Lookup!$A$490:$B$493,2,FALSE),"ERROR"),"-")</f>
        <v>Street of Crash</v>
      </c>
      <c r="BT6" s="123" t="str">
        <f>IFERROR(IF(TRIM(VLOOKUP(BT$1,Lookup!$A$495:$B$495,2,FALSE))=BT$2,VLOOKUP(Raw!BT5,Lookup!$A$495:$B$500,2,FALSE),"ERROR"),"-")</f>
        <v>North</v>
      </c>
      <c r="BU6" s="123" t="str">
        <f>IF(TRIM(VLOOKUP(BU$1,Lookup!$A$502:$B$502,2,FALSE))=BU$2,IFERROR(VLOOKUP(Raw!BU5,Lookup!$A$502:$B$504,2),Raw!BU5),"ERROR")</f>
        <v>Unknown</v>
      </c>
      <c r="BV6" s="123" t="str">
        <f>IFERROR(IF(TRIM(VLOOKUP(BV$1,Lookup!$A$506:$B$506,2,FALSE))=BV$2,VLOOKUP(Raw!BV5,Lookup!$A$506:$B$552,2,FALSE),"ERROR"),"-")</f>
        <v>Proceed in lane</v>
      </c>
      <c r="BW6" s="123" t="str">
        <f>IFERROR(IF(TRIM(VLOOKUP(BW$1,Lookup!$A$554:$B$554,2,FALSE))=BW$2,VLOOKUP(Raw!BW5,Lookup!$A$554:$B$561,2,FALSE),"ERROR"),"-")</f>
        <v>-</v>
      </c>
      <c r="BX6" s="123" t="str">
        <f>IFERROR(IF(TRIM(VLOOKUP(BX$1,Lookup!$A$563:$B$563,2,FALSE))=BX$2,VLOOKUP(Raw!BX5,Lookup!$A$563:$B$574,2,FALSE),"ERROR"),"-")</f>
        <v>-</v>
      </c>
      <c r="BY6" s="123" t="str">
        <f>IFERROR(IF(TRIM(VLOOKUP(BY$1,Lookup!$A$576:$B$576,2,FALSE))=BY$2,VLOOKUP(Raw!BY5,Lookup!$A$576:$B$605,2,FALSE),"ERROR"),"-")</f>
        <v>Signpost</v>
      </c>
      <c r="BZ6" s="123" t="str">
        <f>IFERROR(IF(TRIM(VLOOKUP(BZ$1,Lookup!$A$607:$B$607,2,FALSE))=BZ$2,VLOOKUP(Raw!BZ5,Lookup!$A$607:$B$636,2,FALSE),"ERROR"),"-")</f>
        <v>-</v>
      </c>
      <c r="CA6" s="123" t="str">
        <f>IFERROR(IF(TRIM(VLOOKUP(CA$1,Lookup!$A$638:$B$638,2,FALSE))=CA$2,VLOOKUP(Raw!CA5,Lookup!$A$638:$B$682,2,FALSE),"ERROR"),"-")</f>
        <v>No such T.U.</v>
      </c>
      <c r="CB6" s="123" t="str">
        <f>IF(HLOOKUP(Raw!CB$1,Lookup!$A$1:$FP$2,1,FALSE)=CB$1,IF(Raw!CB5=0,"-",Raw!CB5),"ERROR")</f>
        <v>-</v>
      </c>
      <c r="CC6" s="123" t="str">
        <f>IFERROR(IF(TRIM(VLOOKUP(CC$1,Lookup!$A$684:$B$684,2,FALSE))=CC$2,VLOOKUP(Raw!CC5,Lookup!$A$684:$B$687,2,FALSE),"ERROR"),"-")</f>
        <v>No</v>
      </c>
      <c r="CD6" s="123" t="str">
        <f>IFERROR(IF(TRIM(VLOOKUP(CD$1,Lookup!$A$689:$B$689,2,FALSE))=CD$2,VLOOKUP(Raw!CD5,Lookup!$A$689:$B$691,2,FALSE),"ERROR"),"-")</f>
        <v>-</v>
      </c>
      <c r="CE6" s="123" t="str">
        <f>IFERROR(IF(TRIM(VLOOKUP(CE$1,Lookup!$A$693:$B$693,2,FALSE))=CE$2,VLOOKUP(Raw!CE5,Lookup!$A$693:$B$737,2,FALSE),"ERROR"),"-")</f>
        <v>No such T.U.</v>
      </c>
      <c r="CF6" s="123">
        <f>IF(TRIM(VLOOKUP(CF$1,Lookup!$A$739:$B$739,2,FALSE))=CF$2,IFERROR(VLOOKUP(Raw!CF5,Lookup!$A$739:$B$742,2,FALSE),Raw!CF5),"ERROR")</f>
        <v>1</v>
      </c>
      <c r="CG6" s="123">
        <f>IF(TRIM(VLOOKUP(CG$1,Lookup!$A$744:$B$744,2,FALSE))=CG$2,IFERROR(VLOOKUP(Raw!CG5,Lookup!$A$744:$B$746,2,FALSE),Raw!CG5),"ERROR")</f>
        <v>23</v>
      </c>
      <c r="CH6" s="123" t="str">
        <f>IFERROR(IF(TRIM(VLOOKUP(CH$1,Lookup!$A$748:$B$748,2,FALSE))=CH$2,VLOOKUP(Raw!CH5,Lookup!$A$748:$B$751,2,FALSE),"ERROR"),"-")</f>
        <v>Female</v>
      </c>
      <c r="CI6" s="123">
        <f>IF(TRIM(VLOOKUP(CI$1,Lookup!$A$753:$B$753,2,FALSE))=CI$2,IFERROR(VLOOKUP(Raw!CI5,Lookup!$A$753:$B$755,2,FALSE),Raw!CI5),"ERROR")</f>
        <v>2358</v>
      </c>
      <c r="CJ6" s="123" t="str">
        <f>IFERROR(IF(TRIM(VLOOKUP(CJ$1,Lookup!$A$757:$B$757,2,FALSE))=CJ$2,VLOOKUP(Raw!CJ5,Lookup!$A$757:$B$767,2,FALSE),"ERROR"),"-")</f>
        <v>-</v>
      </c>
      <c r="CK6" s="123">
        <f>IF(HLOOKUP(Raw!CK$1,Lookup!$A$1:$FP$2,1,FALSE)=CK$1,Raw!CK5,"ERROR")</f>
        <v>50</v>
      </c>
      <c r="CL6" s="123" t="str">
        <f>IFERROR(IF(TRIM(VLOOKUP(CL$1,Lookup!$A$769:$B$769,2,FALSE))=CL$2,VLOOKUP(Raw!CL5,Lookup!$A$769:$B$771,2,FALSE),"ERROR"),"-")</f>
        <v>No or Unknown</v>
      </c>
      <c r="CM6" s="123" t="str">
        <f>IFERROR(IF(TRIM(VLOOKUP(CM$1,Lookup!$A$773:$B$773,2,FALSE))=CM$2,VLOOKUP(Raw!CM5,Lookup!$A$773:$B$775,2,FALSE),"ERROR"),"-")</f>
        <v>No or Unknown</v>
      </c>
      <c r="CN6" s="123">
        <f>IF(HLOOKUP(Raw!CN$1,Lookup!$A$1:$FP$2,1,FALSE)=CN$1,Raw!CN5,"ERROR")</f>
        <v>0</v>
      </c>
      <c r="CO6" s="123">
        <f>IF(HLOOKUP(Raw!CO$1,Lookup!$A$1:$FP$2,1,FALSE)=CO$1,Raw!CO5,"ERROR")</f>
        <v>0</v>
      </c>
      <c r="CP6" s="123" t="str">
        <f>IFERROR(IF(TRIM(VLOOKUP(CP$1,Lookup!$A$777:$B$777,2,FALSE))=CP$2,VLOOKUP(Raw!CP5,Lookup!$A$777:$B$821,2,FALSE),"ERROR"),"-")</f>
        <v>-</v>
      </c>
      <c r="CQ6" s="123" t="str">
        <f>IFERROR(IF(TRIM(VLOOKUP(CQ$1,Lookup!$A$823:$B$823,2,FALSE))=CQ$2,VLOOKUP(Raw!CQ5,Lookup!$A$823:$B$830,2,FALSE),"ERROR"),"-")</f>
        <v>-</v>
      </c>
      <c r="CR6" s="123" t="str">
        <f>IFERROR(IF(TRIM(VLOOKUP(CR$1,Lookup!$A$832:$B$832,2,FALSE))=CR$2,VLOOKUP(Raw!CR5,Lookup!$A$832:$B$843,2,FALSE),"ERROR"),"-")</f>
        <v>-</v>
      </c>
      <c r="CS6" s="123" t="str">
        <f>IFERROR(IF(TRIM(VLOOKUP(CS$1,Lookup!$A$845:$B$845,2,FALSE))=CS$2,VLOOKUP(Raw!CS5,Lookup!$A$845:$B$848,2,FALSE),"ERROR"),"-")</f>
        <v>-</v>
      </c>
      <c r="CT6" s="123" t="str">
        <f>IFERROR(IF(TRIM(VLOOKUP(CT$1,Lookup!$A$850:$B$850,2,FALSE))=CT$2,VLOOKUP(Raw!CT5,Lookup!$A$850:$B$853,2,FALSE),"ERROR"),"-")</f>
        <v>-</v>
      </c>
      <c r="CU6" s="123" t="str">
        <f>IFERROR(IF(TRIM(VLOOKUP(CU$1,Lookup!$A$855:$B$855,2,FALSE))=CU$2,VLOOKUP(Raw!CU5,Lookup!$A$855:$B$860,2,FALSE),"ERROR"),"-")</f>
        <v>-</v>
      </c>
      <c r="CV6" s="123" t="str">
        <f>IF(TRIM(VLOOKUP(CV$1,Lookup!$A$862:$B$862,2,FALSE))=CV$2,IF($CN6=0,"-",IFERROR(VLOOKUP(Raw!CV5,Lookup!$A$862:$B$864,2,FALSE),Raw!CV5)),"ERROR")</f>
        <v>-</v>
      </c>
      <c r="CW6" s="123" t="str">
        <f>IFERROR(IF(TRIM(VLOOKUP(CW$1,Lookup!$A$866:$B$866,2,FALSE))=CW$2,VLOOKUP(Raw!CW5,Lookup!$A$866:$B$912,2,FALSE),"ERROR"),"-")</f>
        <v>-</v>
      </c>
      <c r="CX6" s="123" t="str">
        <f>IFERROR(IF(TRIM(VLOOKUP(CX$1,Lookup!$A$914:$B$914,2,FALSE))=CX$2,VLOOKUP(Raw!CX5,Lookup!$A$914:$B$921,2,FALSE),"ERROR"),"-")</f>
        <v>-</v>
      </c>
      <c r="CY6" s="123" t="str">
        <f>IFERROR(IF(TRIM(VLOOKUP(CY$1,Lookup!$A$923:$B$923,2,FALSE))=CY$2,VLOOKUP(Raw!CY5,Lookup!$A$923:$B$934,2,FALSE),"ERROR"),"-")</f>
        <v>-</v>
      </c>
      <c r="CZ6" s="123" t="str">
        <f>IFERROR(IF(TRIM(VLOOKUP(CZ$1,Lookup!$A$936:$B$936,2,FALSE))=CZ$2,VLOOKUP(Raw!CZ5,Lookup!$A$936:$B$965,2,FALSE),"ERROR"),"-")</f>
        <v>-</v>
      </c>
      <c r="DA6" s="123" t="str">
        <f>IFERROR(IF(TRIM(VLOOKUP(DA$1,Lookup!$A$967:$B$967,2,FALSE))=DA$2,VLOOKUP(Raw!DA5,Lookup!$A$967:$B$996,2,FALSE),"ERROR"),"-")</f>
        <v>-</v>
      </c>
      <c r="DB6" s="123" t="str">
        <f>IFERROR(IF(TRIM(VLOOKUP(DB$1,Lookup!$A$998:$B$998,2,FALSE))=DB$2,VLOOKUP(Raw!DB5,Lookup!$A$998:$B$1042,2,FALSE),"ERROR"),"-")</f>
        <v>-</v>
      </c>
      <c r="DC6" s="123" t="str">
        <f>IF(HLOOKUP(Raw!DC$1,Lookup!$A$1:$FP$2,1,FALSE)=DC$1,IF(Raw!DC5=0,"-",Raw!DC5),"ERROR")</f>
        <v>-</v>
      </c>
      <c r="DD6" s="123" t="str">
        <f>IFERROR(IF(TRIM(VLOOKUP(DD$1,Lookup!$A$1044:$B$1044,2,FALSE))=DD$2,VLOOKUP(Raw!DD5,Lookup!$A$1044:$B$1047,2,FALSE),"ERROR"),"-")</f>
        <v>-</v>
      </c>
      <c r="DE6" s="123" t="str">
        <f>IFERROR(IF(TRIM(VLOOKUP(DE$1,Lookup!$A$1049:$B$1049,2,FALSE))=DE$2,VLOOKUP(Raw!DE5,Lookup!$A$1049:$B$1051,2,FALSE),"ERROR"),"-")</f>
        <v>-</v>
      </c>
      <c r="DF6" s="123" t="str">
        <f>IFERROR(IF(TRIM(VLOOKUP(DF$1,Lookup!$A$1053:$B$1053,2,FALSE))=DF$2,VLOOKUP(Raw!DF5,Lookup!$A$1053:$B$1097,2,FALSE),"ERROR"),"-")</f>
        <v>-</v>
      </c>
      <c r="DG6" s="123" t="str">
        <f>IF(TRIM(VLOOKUP(DG$1,Lookup!$A$1099:$B$1099,2,FALSE))=DG$2,IF($CN6=0,"-",IFERROR(VLOOKUP(Raw!DG5,Lookup!$A$1099:$B$1102,2,FALSE),Raw!DG5)),"ERROR")</f>
        <v>-</v>
      </c>
      <c r="DH6" s="123" t="str">
        <f>IF(HLOOKUP(Raw!DH$1,Lookup!$A$1:$FP$2,1,FALSE)=DH$1,IF(CN6=0,"-",IF(Raw!DH5=999,"unknown",Raw!DH5)),"ERROR")</f>
        <v>-</v>
      </c>
      <c r="DI6" s="123" t="str">
        <f>IFERROR(IF(TRIM(VLOOKUP(DI$1,Lookup!$A$1108:$B$1108,2,FALSE))=DI$2,VLOOKUP(Raw!DI5,Lookup!$A$1108:$B$1111,2,FALSE),"ERROR"),"-")</f>
        <v>-</v>
      </c>
      <c r="DJ6" s="123" t="str">
        <f>IF(TRIM(VLOOKUP(DJ$1,Lookup!$A$1113:$B$1113,2,FALSE))=DJ$2,IF($CN6=0,"-",IFERROR(VLOOKUP(Raw!DJ5,Lookup!$A$1113:$B$1115,2,FALSE),Raw!DJ5)),"ERROR")</f>
        <v>-</v>
      </c>
      <c r="DK6" s="123" t="str">
        <f>IFERROR(IF(TRIM(VLOOKUP(DK$1,Lookup!$A$1117:$B$1117,2,FALSE))=DK$2,VLOOKUP(Raw!DK5,Lookup!$A$1117:$B$1127,2,FALSE),"ERROR"),"-")</f>
        <v>-</v>
      </c>
      <c r="DL6" s="123" t="str">
        <f>IF(HLOOKUP(Raw!DL$1,Lookup!$A$1:$FP$2,1,FALSE)=DL$1,IF(Raw!DL5=0,"-",Raw!DL5),"ERROR")</f>
        <v>-</v>
      </c>
      <c r="DM6" s="123" t="str">
        <f>IFERROR(IF(TRIM(VLOOKUP(DM$1,Lookup!$A$1129:$B$1129,2,FALSE))=DM$2,VLOOKUP(Raw!DM5,Lookup!$A$1129:$B$1131,2,FALSE),"ERROR"),"-")</f>
        <v>-</v>
      </c>
      <c r="DN6" s="123" t="str">
        <f>IFERROR(IF(TRIM(VLOOKUP(DN$1,Lookup!$A$1133:$B$1133,2,FALSE))=DN$2,VLOOKUP(Raw!DN5,Lookup!$A$1133:$B$1135,2,FALSE),"ERROR"),"-")</f>
        <v>-</v>
      </c>
      <c r="DO6" s="123">
        <f>IF(HLOOKUP(Raw!DO$1,Lookup!$A$1:$FP$2,1,FALSE)=DO$1,Raw!DO5,"ERROR")</f>
        <v>0</v>
      </c>
      <c r="DP6" s="123">
        <f>IF(HLOOKUP(Raw!DP$1,Lookup!$A$1:$FP$2,1,FALSE)=DP$1,Raw!DP5,"ERROR")</f>
        <v>0</v>
      </c>
      <c r="DQ6" s="123" t="str">
        <f>IFERROR(IF(TRIM(VLOOKUP(DQ$1,Lookup!$A$1137:$B$1137,2,FALSE))=DQ$2,VLOOKUP(Raw!DQ5,Lookup!$A$1137:$B$1181,2,FALSE),"ERROR"),"-")</f>
        <v>-</v>
      </c>
      <c r="DR6" s="123" t="str">
        <f>IFERROR(IF(TRIM(VLOOKUP(DR$1,Lookup!$A$1183:$B$1183,2,FALSE))=DR$2,VLOOKUP(Raw!DR5,Lookup!$A$1183:$B$1190,2,FALSE),"ERROR"),"-")</f>
        <v>-</v>
      </c>
      <c r="DS6" s="123" t="str">
        <f>IFERROR(IF(TRIM(VLOOKUP(DS$1,Lookup!$A$1192:$B$1192,2,FALSE))=DS$2,VLOOKUP(Raw!DS5,Lookup!$A$1192:$B$1203,2,FALSE),"ERROR"),"-")</f>
        <v>-</v>
      </c>
      <c r="DT6" s="123" t="str">
        <f>IFERROR(IF(TRIM(VLOOKUP(DT$1,Lookup!$A$1205:$B$1205,2,FALSE))=DT$2,VLOOKUP(Raw!DT5,Lookup!$A$1205:$B$1208,2,FALSE),"ERROR"),"-")</f>
        <v>-</v>
      </c>
      <c r="DU6" s="123" t="str">
        <f>IFERROR(IF(TRIM(VLOOKUP(DU$1,Lookup!$A$1210:$B$1210,2,FALSE))=DU$2,VLOOKUP(Raw!DU5,Lookup!$A$1210:$B$1213,2,FALSE),"ERROR"),"-")</f>
        <v>-</v>
      </c>
      <c r="DV6" s="123" t="str">
        <f>IFERROR(IF(TRIM(VLOOKUP(DV$1,Lookup!$A$1215:$B$1215,2,FALSE))=DV$2,VLOOKUP(Raw!DV5,Lookup!$A$1215:$B$1220,2,FALSE),"ERROR"),"-")</f>
        <v>-</v>
      </c>
      <c r="DW6" s="123" t="str">
        <f>IF(TRIM(VLOOKUP(DW$1,Lookup!$A$1222:$B$1222,2,FALSE))=DW$2,IF($DO6=0,"-",IFERROR(VLOOKUP(Raw!DW5,Lookup!$A$1222:$B$1224,2),Raw!DW5)),"ERROR")</f>
        <v>-</v>
      </c>
      <c r="DX6" s="123" t="str">
        <f>IFERROR(IF(TRIM(VLOOKUP(DX$1,Lookup!$A$1226:$B$1226,2,FALSE))=DX$2,VLOOKUP(Raw!DX5,Lookup!$A$1226:$B$1272,2,FALSE),"ERROR"),"-")</f>
        <v>-</v>
      </c>
      <c r="DY6" s="123" t="str">
        <f>IFERROR(IF(TRIM(VLOOKUP(DY$1,Lookup!$A$1274:$B$1274,2,FALSE))=DY$2,VLOOKUP(Raw!DY5,Lookup!$A$1274:$B$1281,2,FALSE),"ERROR"),"-")</f>
        <v>-</v>
      </c>
      <c r="DZ6" s="123" t="str">
        <f>IFERROR(IF(TRIM(VLOOKUP(DZ$1,Lookup!$A$1283:$B$1283,2,FALSE))=DZ$2,VLOOKUP(Raw!DZ5,Lookup!$A$1283:$B$1294,2,FALSE),"ERROR"),"-")</f>
        <v>-</v>
      </c>
      <c r="EA6" s="123" t="str">
        <f>IFERROR(IF(TRIM(VLOOKUP(EA$1,Lookup!$A$1296:$B$1296,2,FALSE))=EA$2,VLOOKUP(Raw!EA5,Lookup!$A$1296:$B$1325,2,FALSE),"ERROR"),"-")</f>
        <v>-</v>
      </c>
      <c r="EB6" s="123" t="str">
        <f>IFERROR(IF(TRIM(VLOOKUP(EB$1,Lookup!$A$1327:$B$1327,2,FALSE))=EB$2,VLOOKUP(Raw!EB5,Lookup!$A$1327:$B$1356,2,FALSE),"ERROR"),"-")</f>
        <v>-</v>
      </c>
      <c r="EC6" s="123" t="str">
        <f>IFERROR(IF(TRIM(VLOOKUP(EC$1,Lookup!$A$1358:$B$1358,2,FALSE))=EC$2,VLOOKUP(Raw!EC5,Lookup!$A$1358:$B$1402,2,FALSE),"ERROR"),"-")</f>
        <v>-</v>
      </c>
      <c r="ED6" s="123" t="str">
        <f>IF(HLOOKUP(Raw!ED$1,Lookup!$A$1:$FP$2,1,FALSE)=ED$1,IF(Raw!ED5=0,"-",Raw!ED5),"ERROR")</f>
        <v>-</v>
      </c>
      <c r="EE6" s="123" t="str">
        <f>IFERROR(IF(TRIM(VLOOKUP(EE$1,Lookup!$A$1404:$B$1404,2,FALSE))=EE$2,VLOOKUP(Raw!EE5,Lookup!$A$1404:$B$1407,2,FALSE),"ERROR"),"-")</f>
        <v>-</v>
      </c>
      <c r="EF6" s="123" t="str">
        <f>IFERROR(IF(TRIM(VLOOKUP(EF$1,Lookup!$A$1409:$B$1409,2,FALSE))=EF$2,VLOOKUP(Raw!EF5,Lookup!$A$1409:$B$1411,2,FALSE),"ERROR"),"-")</f>
        <v>-</v>
      </c>
      <c r="EG6" s="123" t="str">
        <f>IFERROR(IF(TRIM(VLOOKUP(EG$1,Lookup!$A$1413:$B$1413,2,FALSE))=EG$2,VLOOKUP(Raw!EG5,Lookup!$A$1413:$B$1457,2,FALSE),"ERROR"),"-")</f>
        <v>-</v>
      </c>
      <c r="EH6" s="123" t="str">
        <f>IF(TRIM(VLOOKUP(EH$1,Lookup!$A$1459:$B$1459,2,FALSE))=EH$2,IF($DO6=0,"-",IFERROR(VLOOKUP(Raw!EH5,Lookup!$A$1459:$B$1462,2,FALSE),Raw!EH5)),"ERROR")</f>
        <v>-</v>
      </c>
      <c r="EI6" s="123" t="str">
        <f>IF(TRIM(VLOOKUP(EI$1,Lookup!$A$1464:$B$1464,2,FALSE))=EI$2,IF($DO6=0,"-",IFERROR(VLOOKUP(Raw!EI5,Lookup!$A$1464:$B$1466,2,FALSE),Raw!EI5)),"ERROR")</f>
        <v>-</v>
      </c>
      <c r="EJ6" s="123" t="str">
        <f>IFERROR(IF(TRIM(VLOOKUP(EJ$1,Lookup!$A$1468:$B$1468,2,FALSE))=EJ$2,VLOOKUP(Raw!EJ5,Lookup!$A$1468:$B$1471,2,FALSE),"ERROR"),"-")</f>
        <v>-</v>
      </c>
      <c r="EK6" s="123" t="str">
        <f>IF(TRIM(VLOOKUP(EK$1,Lookup!$A$1473:$B$1473,2,FALSE))=EK$2,IF($DO6=0,"-",IFERROR(VLOOKUP(Raw!EK5,Lookup!$A$1473:$B$1475,2,FALSE),Raw!EK5)),"ERROR")</f>
        <v>-</v>
      </c>
      <c r="EL6" s="123" t="str">
        <f>IFERROR(IF(TRIM(VLOOKUP(EL$1,Lookup!$A$1477:$B$1477,2,FALSE))=EL$2,VLOOKUP(Raw!EL5,Lookup!$A$1477:$B$1487,2,FALSE),"ERROR"),"-")</f>
        <v>-</v>
      </c>
      <c r="EM6" s="123" t="str">
        <f>IF(HLOOKUP(Raw!EM$1,Lookup!$A$1:$FP$2,1,FALSE)=EM$1,IF(Raw!EM5=0,"-",Raw!EM5),"ERROR")</f>
        <v>-</v>
      </c>
      <c r="EN6" s="123" t="str">
        <f>IFERROR(IF(TRIM(VLOOKUP(EN$1,Lookup!$A$1489:$B$1489,2,FALSE))=EN$2,VLOOKUP(Raw!EN5,Lookup!$A$1489:$B$1491,2,FALSE),"ERROR"),"-")</f>
        <v>-</v>
      </c>
      <c r="EO6" s="123" t="str">
        <f>IFERROR(IF(TRIM(VLOOKUP(EO$1,Lookup!$A$1493:$B$1493,2,FALSE))=EO$2,VLOOKUP(Raw!EO5,Lookup!$A$1493:$B$1495,2,FALSE),"ERROR"),"-")</f>
        <v>-</v>
      </c>
      <c r="EP6" s="123">
        <f>IF(HLOOKUP(Raw!EP$1,Lookup!$A$1:$FP$2,1,FALSE)=EP$1,Raw!EP5,"ERROR")</f>
        <v>0</v>
      </c>
      <c r="EQ6" s="123">
        <f>IF(HLOOKUP(Raw!EQ$1,Lookup!$A$1:$FP$2,1,FALSE)=EQ$1,Raw!EQ5,"ERROR")</f>
        <v>0</v>
      </c>
      <c r="ER6" s="123" t="str">
        <f>IFERROR(IF(TRIM(VLOOKUP(ER$1,Lookup!$A$1497:$B$1497,2,FALSE))=ER$2,VLOOKUP(Raw!ER5,Lookup!$A$1497:$B$1541,2,FALSE),"ERROR"),"-")</f>
        <v>-</v>
      </c>
      <c r="ES6" s="123" t="str">
        <f>IFERROR(IF(TRIM(VLOOKUP(ES$1,Lookup!$A$1543:$B$1543,2,FALSE))=ES$2,VLOOKUP(Raw!ES5,Lookup!$A$1543:$B$1550,2,FALSE),"ERROR"),"-")</f>
        <v>-</v>
      </c>
      <c r="ET6" s="123" t="str">
        <f>IFERROR(IF(TRIM(VLOOKUP(ET$1,Lookup!$A$1552:$B$1552,2,FALSE))=ET$2,VLOOKUP(Raw!ET5,Lookup!$A$1552:$B$1563,2,FALSE),"ERROR"),"-")</f>
        <v>-</v>
      </c>
      <c r="EU6" s="123" t="str">
        <f>IFERROR(IF(TRIM(VLOOKUP(EU$1,Lookup!$A$1565:$B$1565,2,FALSE))=EU$2,VLOOKUP(Raw!EU5,Lookup!$A$1565:$B$1568,2,FALSE),"ERROR"),"-")</f>
        <v>-</v>
      </c>
      <c r="EV6" s="123" t="str">
        <f>IFERROR(IF(TRIM(VLOOKUP(EV$1,Lookup!$A$1570:$B$1570,2,FALSE))=EV$2,VLOOKUP(Raw!EV5,Lookup!$A$1570:$B$1573,2,FALSE),"ERROR"),"-")</f>
        <v>-</v>
      </c>
      <c r="EW6" s="123" t="str">
        <f>IFERROR(IF(TRIM(VLOOKUP(EW$1,Lookup!$A$1575:$B$1575,2,FALSE))=EW$2,VLOOKUP(Raw!EW5,Lookup!$A$1575:$B$1580,2,FALSE),"ERROR"),"-")</f>
        <v>-</v>
      </c>
      <c r="EX6" s="123" t="str">
        <f>IF(TRIM(VLOOKUP(EX$1,Lookup!$A$1853:$B$1853,2,FALSE))=EX$2,IF($EP6=0,"-",IFERROR(VLOOKUP(Raw!EX5,Lookup!$A$1853:$B$1855,2),Raw!EX5)),"ERROR")</f>
        <v>-</v>
      </c>
      <c r="EY6" s="123" t="str">
        <f>IFERROR(IF(TRIM(VLOOKUP(EY$1,Lookup!$A$1582:$B$1582,2,FALSE))=EY$2,VLOOKUP(Raw!EY5,Lookup!$A$1582:$B$1628,2,FALSE),"ERROR"),"-")</f>
        <v>-</v>
      </c>
      <c r="EZ6" s="123" t="str">
        <f>IFERROR(IF(TRIM(VLOOKUP(EZ$1,Lookup!$A$1630:$B$1630,2,FALSE))=EZ$2,VLOOKUP(Raw!EZ5,Lookup!$A$1630:$B$1637,2,FALSE),"ERROR"),"-")</f>
        <v>-</v>
      </c>
      <c r="FA6" s="123" t="str">
        <f>IFERROR(IF(TRIM(VLOOKUP(FA$1,Lookup!$A$1639:$B$1639,2,FALSE))=FA$2,VLOOKUP(Raw!FA5,Lookup!$A$1639:$B$1650,2,FALSE),"ERROR"),"-")</f>
        <v>-</v>
      </c>
      <c r="FB6" s="123" t="str">
        <f>IFERROR(IF(TRIM(VLOOKUP(FB$1,Lookup!$A$1652:$B$1652,2,FALSE))=FB$2,VLOOKUP(Raw!FB5,Lookup!$A$1652:$B$1681,2,FALSE),"ERROR"),"-")</f>
        <v>-</v>
      </c>
      <c r="FC6" s="123" t="str">
        <f>IFERROR(IF(TRIM(VLOOKUP(FC$1,Lookup!$A$1683:$B$1712,2,FALSE))=FC$2,VLOOKUP(Raw!FC5,Lookup!$A$1652:$B$1681,2,FALSE),"ERROR"),"-")</f>
        <v>-</v>
      </c>
      <c r="FD6" s="123" t="str">
        <f>IFERROR(IF(TRIM(VLOOKUP(FD$1,Lookup!$A$1714:$B$1714,2,FALSE))=FD$2,VLOOKUP(Raw!FD5,Lookup!$A$1714:$B$1758,2,FALSE),"ERROR"),"-")</f>
        <v>-</v>
      </c>
      <c r="FE6" s="123" t="str">
        <f>IFERROR(HLOOKUP(Raw!FE5,Lookup!$A$1:$FP$2,1,FALSE),IF(EP6=0,"-",Raw!FE5))</f>
        <v>-</v>
      </c>
      <c r="FF6" s="123" t="str">
        <f>IFERROR(IF(TRIM(VLOOKUP(FF$1,Lookup!$A$1760:$B$1760,2,FALSE))=FF$2,VLOOKUP(Raw!FF5,Lookup!$A$1760:$B$1763,2,FALSE),"ERROR"),"-")</f>
        <v>-</v>
      </c>
      <c r="FG6" s="123" t="str">
        <f>IFERROR(IF(TRIM(VLOOKUP(FG$1,Lookup!$A$1765:$B$1765,2,FALSE))=FG$2,VLOOKUP(Raw!FG5,Lookup!$A$1765:$B$1767,2,FALSE),"ERROR"),"-")</f>
        <v>-</v>
      </c>
      <c r="FH6" s="123" t="str">
        <f>IFERROR(IF(TRIM(VLOOKUP(FH$1,Lookup!$A$1769:$B$1769,2,FALSE))=FH$2,VLOOKUP(Raw!FH5,Lookup!$A$1769:$B$1813,2,FALSE),"ERROR"),"-")</f>
        <v>-</v>
      </c>
      <c r="FI6" s="123" t="str">
        <f>IF(TRIM(VLOOKUP(FI$1,Lookup!$A$1815:$B$1815,2,FALSE))=FI$2,IF($EP6=0,"-",IFERROR(VLOOKUP(Raw!FI5,Lookup!$A$1815:$B$1818,2),Raw!FI5)),"ERROR")</f>
        <v>-</v>
      </c>
      <c r="FJ6" s="123" t="str">
        <f>IF(TRIM(VLOOKUP(FJ$1,Lookup!$A$1820:$B$1820,2,FALSE))=FJ$2,IF($EP6=0,"-",IFERROR(VLOOKUP(Raw!FJ5,Lookup!$A$1820:$B$1822,2),Raw!FJ5)),"ERROR")</f>
        <v>-</v>
      </c>
      <c r="FK6" s="123" t="str">
        <f>IFERROR(IF(TRIM(VLOOKUP(FK$1,Lookup!$A$1824:$B$1824,2,FALSE))=FK$2,VLOOKUP(Raw!FK5,Lookup!$A$1824:$B$1827,2,FALSE),"ERROR"),"-")</f>
        <v>-</v>
      </c>
      <c r="FL6" s="123" t="str">
        <f>IF(TRIM(VLOOKUP(FL$1,Lookup!$A$1829:$B$1829,2,FALSE))=FL$2,IF($EP6=0,"-",IFERROR(VLOOKUP(Raw!FL5,Lookup!$A$1829:$B$1831,2),Raw!FL5)),"ERROR")</f>
        <v>-</v>
      </c>
      <c r="FM6" s="123" t="str">
        <f>IFERROR(IF(TRIM(VLOOKUP(FM$1,Lookup!$A$1833:$B$1833,2,FALSE))=FM$2,VLOOKUP(Raw!FM5,Lookup!$A$1833:$B$1843,2,FALSE),"ERROR"),"-")</f>
        <v>-</v>
      </c>
      <c r="FN6" s="123" t="str">
        <f>IFERROR(HLOOKUP(Raw!FN6,Lookup!$A$1:$FP$2,1,FALSE),IF(EP6=0,"-",Raw!FN6))</f>
        <v>-</v>
      </c>
      <c r="FO6" s="123" t="str">
        <f>IFERROR(IF(TRIM(VLOOKUP(FO$1,Lookup!$A$1845:$B$1845,2,FALSE))=FO$2,VLOOKUP(Raw!FO5,Lookup!$A$1845:$B$1847,2,FALSE),"ERROR"),"-")</f>
        <v>-</v>
      </c>
      <c r="FP6" s="123" t="str">
        <f>IFERROR(IF(TRIM(VLOOKUP(FP$1,Lookup!$A$1849:$B$1849,2,FALSE))=FP$2,VLOOKUP(Raw!FP5,Lookup!$A$1849:$B$1852,2,FALSE),"ERROR"),"-")</f>
        <v>-</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1855"/>
  <sheetViews>
    <sheetView workbookViewId="0">
      <pane xSplit="2" ySplit="3" topLeftCell="C16" activePane="bottomRight" state="frozen"/>
      <selection pane="topRight" activeCell="C1" sqref="C1"/>
      <selection pane="bottomLeft" activeCell="A4" sqref="A4"/>
      <selection pane="bottomRight" activeCell="B72" sqref="B72"/>
    </sheetView>
  </sheetViews>
  <sheetFormatPr defaultRowHeight="15" x14ac:dyDescent="0.25"/>
  <cols>
    <col min="1" max="1" width="11.5703125" customWidth="1"/>
    <col min="2" max="2" width="35.7109375" customWidth="1"/>
    <col min="3" max="3" width="10.28515625" bestFit="1" customWidth="1"/>
    <col min="4" max="4" width="15.42578125" bestFit="1" customWidth="1"/>
    <col min="5" max="5" width="12.42578125" bestFit="1" customWidth="1"/>
    <col min="6" max="6" width="11.42578125" customWidth="1"/>
    <col min="7" max="7" width="16.140625" bestFit="1" customWidth="1"/>
    <col min="8" max="8" width="14.85546875" bestFit="1" customWidth="1"/>
    <col min="9" max="9" width="10.28515625" customWidth="1"/>
    <col min="10" max="10" width="19.85546875" bestFit="1" customWidth="1"/>
    <col min="11" max="11" width="6.5703125" bestFit="1" customWidth="1"/>
    <col min="12" max="12" width="9.7109375" bestFit="1" customWidth="1"/>
    <col min="13" max="13" width="8.42578125" bestFit="1" customWidth="1"/>
    <col min="14" max="14" width="9" bestFit="1" customWidth="1"/>
    <col min="15" max="15" width="13.5703125" bestFit="1" customWidth="1"/>
    <col min="16" max="16" width="9.5703125" bestFit="1" customWidth="1"/>
    <col min="17" max="17" width="10.28515625" bestFit="1" customWidth="1"/>
    <col min="18" max="18" width="10.42578125" bestFit="1" customWidth="1"/>
    <col min="19" max="19" width="9.7109375" bestFit="1" customWidth="1"/>
    <col min="20" max="20" width="8" bestFit="1" customWidth="1"/>
    <col min="21" max="21" width="9.42578125" bestFit="1" customWidth="1"/>
    <col min="22" max="22" width="8.5703125" bestFit="1" customWidth="1"/>
    <col min="23" max="23" width="8.42578125" bestFit="1" customWidth="1"/>
    <col min="24" max="24" width="8.28515625" bestFit="1" customWidth="1"/>
    <col min="25" max="25" width="8" bestFit="1" customWidth="1"/>
    <col min="26" max="26" width="10" bestFit="1" customWidth="1"/>
    <col min="27" max="27" width="9.5703125" customWidth="1"/>
    <col min="28" max="28" width="8.140625" customWidth="1"/>
    <col min="29" max="29" width="9.42578125" bestFit="1" customWidth="1"/>
    <col min="30" max="30" width="9.5703125" bestFit="1" customWidth="1"/>
    <col min="31" max="31" width="9" bestFit="1" customWidth="1"/>
    <col min="32" max="32" width="10.42578125" bestFit="1" customWidth="1"/>
    <col min="33" max="33" width="9.85546875" bestFit="1" customWidth="1"/>
    <col min="34" max="34" width="10.140625" bestFit="1" customWidth="1"/>
    <col min="35" max="35" width="10" bestFit="1" customWidth="1"/>
    <col min="36" max="36" width="8.140625" bestFit="1" customWidth="1"/>
    <col min="37" max="38" width="10" bestFit="1" customWidth="1"/>
    <col min="39" max="39" width="8.7109375" bestFit="1" customWidth="1"/>
    <col min="40" max="40" width="8.28515625" bestFit="1" customWidth="1"/>
    <col min="41" max="41" width="10.5703125" bestFit="1" customWidth="1"/>
    <col min="42" max="42" width="9" bestFit="1" customWidth="1"/>
    <col min="43" max="43" width="8.140625" bestFit="1" customWidth="1"/>
    <col min="44" max="44" width="9.85546875" bestFit="1" customWidth="1"/>
    <col min="45" max="45" width="10.28515625" bestFit="1" customWidth="1"/>
    <col min="46" max="46" width="9.7109375" bestFit="1" customWidth="1"/>
    <col min="47" max="47" width="10.140625" bestFit="1" customWidth="1"/>
    <col min="48" max="48" width="8" bestFit="1" customWidth="1"/>
    <col min="49" max="49" width="9.28515625" bestFit="1" customWidth="1"/>
    <col min="50" max="50" width="10.7109375" bestFit="1" customWidth="1"/>
    <col min="51" max="51" width="7.42578125" bestFit="1" customWidth="1"/>
    <col min="52" max="52" width="6.85546875" bestFit="1" customWidth="1"/>
    <col min="53" max="53" width="8" bestFit="1" customWidth="1"/>
    <col min="54" max="54" width="7.85546875" bestFit="1" customWidth="1"/>
    <col min="55" max="55" width="8" bestFit="1" customWidth="1"/>
    <col min="56" max="56" width="7.28515625" bestFit="1" customWidth="1"/>
    <col min="57" max="57" width="8.5703125" bestFit="1" customWidth="1"/>
    <col min="58" max="58" width="8" bestFit="1" customWidth="1"/>
    <col min="59" max="59" width="4.42578125" bestFit="1" customWidth="1"/>
    <col min="60" max="60" width="3.85546875" bestFit="1" customWidth="1"/>
    <col min="61" max="61" width="5" bestFit="1" customWidth="1"/>
    <col min="62" max="62" width="4.42578125" bestFit="1" customWidth="1"/>
    <col min="63" max="63" width="10.140625" bestFit="1" customWidth="1"/>
    <col min="64" max="64" width="9.7109375" bestFit="1" customWidth="1"/>
    <col min="65" max="65" width="7.140625" bestFit="1" customWidth="1"/>
    <col min="66" max="66" width="6.140625" bestFit="1" customWidth="1"/>
    <col min="67" max="67" width="8.42578125" bestFit="1" customWidth="1"/>
    <col min="69" max="69" width="9.7109375" bestFit="1" customWidth="1"/>
    <col min="70" max="70" width="8.7109375" bestFit="1" customWidth="1"/>
    <col min="71" max="71" width="6.28515625" bestFit="1" customWidth="1"/>
    <col min="72" max="72" width="8.7109375" bestFit="1" customWidth="1"/>
    <col min="73" max="73" width="9.7109375" bestFit="1" customWidth="1"/>
    <col min="74" max="74" width="8.7109375" bestFit="1" customWidth="1"/>
    <col min="75" max="75" width="9.28515625" bestFit="1" customWidth="1"/>
    <col min="76" max="76" width="9.7109375" bestFit="1" customWidth="1"/>
    <col min="77" max="78" width="8.5703125" bestFit="1" customWidth="1"/>
    <col min="79" max="79" width="10.28515625" bestFit="1" customWidth="1"/>
    <col min="80" max="80" width="10.42578125" bestFit="1" customWidth="1"/>
    <col min="81" max="81" width="10.85546875" bestFit="1" customWidth="1"/>
    <col min="82" max="82" width="8" bestFit="1" customWidth="1"/>
    <col min="83" max="83" width="10.42578125" bestFit="1" customWidth="1"/>
    <col min="84" max="84" width="10.140625" bestFit="1" customWidth="1"/>
    <col min="85" max="85" width="7.85546875" bestFit="1" customWidth="1"/>
    <col min="86" max="86" width="7.42578125" bestFit="1" customWidth="1"/>
    <col min="87" max="87" width="10.28515625" bestFit="1" customWidth="1"/>
    <col min="88" max="88" width="9.28515625" bestFit="1" customWidth="1"/>
    <col min="89" max="89" width="10.140625" bestFit="1" customWidth="1"/>
    <col min="90" max="90" width="9.85546875" bestFit="1" customWidth="1"/>
    <col min="91" max="91" width="9.42578125" bestFit="1" customWidth="1"/>
    <col min="92" max="92" width="7.140625" bestFit="1" customWidth="1"/>
    <col min="93" max="93" width="6.140625" bestFit="1" customWidth="1"/>
    <col min="94" max="94" width="8.42578125" bestFit="1" customWidth="1"/>
    <col min="96" max="96" width="9.7109375" bestFit="1" customWidth="1"/>
    <col min="97" max="97" width="8.7109375" bestFit="1" customWidth="1"/>
    <col min="98" max="98" width="6.28515625" bestFit="1" customWidth="1"/>
    <col min="99" max="99" width="8.7109375" bestFit="1" customWidth="1"/>
    <col min="100" max="100" width="9.7109375" bestFit="1" customWidth="1"/>
    <col min="101" max="101" width="8.7109375" bestFit="1" customWidth="1"/>
    <col min="102" max="102" width="9.28515625" bestFit="1" customWidth="1"/>
    <col min="103" max="103" width="9.7109375" bestFit="1" customWidth="1"/>
    <col min="104" max="105" width="8.5703125" bestFit="1" customWidth="1"/>
    <col min="106" max="106" width="10.28515625" bestFit="1" customWidth="1"/>
    <col min="107" max="107" width="10.42578125" bestFit="1" customWidth="1"/>
    <col min="108" max="108" width="10.85546875" bestFit="1" customWidth="1"/>
    <col min="109" max="109" width="8" bestFit="1" customWidth="1"/>
    <col min="110" max="110" width="10.42578125" bestFit="1" customWidth="1"/>
    <col min="111" max="111" width="10.140625" bestFit="1" customWidth="1"/>
    <col min="112" max="112" width="7.85546875" bestFit="1" customWidth="1"/>
    <col min="113" max="113" width="7.42578125" bestFit="1" customWidth="1"/>
    <col min="114" max="114" width="10.28515625" bestFit="1" customWidth="1"/>
    <col min="115" max="115" width="9.28515625" bestFit="1" customWidth="1"/>
    <col min="116" max="116" width="10.140625" bestFit="1" customWidth="1"/>
    <col min="117" max="117" width="9.85546875" bestFit="1" customWidth="1"/>
    <col min="118" max="118" width="9.42578125" bestFit="1" customWidth="1"/>
    <col min="119" max="119" width="7.140625" bestFit="1" customWidth="1"/>
    <col min="120" max="120" width="6.140625" bestFit="1" customWidth="1"/>
    <col min="121" max="121" width="8.42578125" bestFit="1" customWidth="1"/>
    <col min="123" max="123" width="9.7109375" bestFit="1" customWidth="1"/>
    <col min="124" max="124" width="8.7109375" bestFit="1" customWidth="1"/>
    <col min="125" max="125" width="6.28515625" bestFit="1" customWidth="1"/>
    <col min="126" max="126" width="8.7109375" bestFit="1" customWidth="1"/>
    <col min="127" max="127" width="9.7109375" bestFit="1" customWidth="1"/>
    <col min="128" max="128" width="8.7109375" bestFit="1" customWidth="1"/>
    <col min="129" max="129" width="9.28515625" bestFit="1" customWidth="1"/>
    <col min="130" max="130" width="9.7109375" bestFit="1" customWidth="1"/>
    <col min="131" max="132" width="8.5703125" bestFit="1" customWidth="1"/>
    <col min="133" max="133" width="10.28515625" bestFit="1" customWidth="1"/>
    <col min="134" max="134" width="10.42578125" bestFit="1" customWidth="1"/>
    <col min="135" max="135" width="10.85546875" bestFit="1" customWidth="1"/>
    <col min="136" max="136" width="8" bestFit="1" customWidth="1"/>
    <col min="137" max="137" width="10.42578125" bestFit="1" customWidth="1"/>
    <col min="138" max="138" width="10.140625" bestFit="1" customWidth="1"/>
    <col min="139" max="139" width="7.85546875" bestFit="1" customWidth="1"/>
    <col min="140" max="140" width="7.42578125" bestFit="1" customWidth="1"/>
    <col min="141" max="141" width="10.28515625" bestFit="1" customWidth="1"/>
    <col min="142" max="142" width="9.28515625" bestFit="1" customWidth="1"/>
    <col min="143" max="143" width="10.140625" bestFit="1" customWidth="1"/>
    <col min="144" max="144" width="9.85546875" bestFit="1" customWidth="1"/>
    <col min="145" max="145" width="9.42578125" bestFit="1" customWidth="1"/>
    <col min="146" max="146" width="7.140625" bestFit="1" customWidth="1"/>
    <col min="147" max="147" width="6.140625" bestFit="1" customWidth="1"/>
    <col min="148" max="148" width="8.42578125" bestFit="1" customWidth="1"/>
    <col min="150" max="150" width="9.7109375" bestFit="1" customWidth="1"/>
    <col min="151" max="151" width="8.7109375" bestFit="1" customWidth="1"/>
    <col min="152" max="152" width="6.28515625" bestFit="1" customWidth="1"/>
    <col min="153" max="153" width="8.7109375" bestFit="1" customWidth="1"/>
    <col min="154" max="154" width="9.7109375" bestFit="1" customWidth="1"/>
    <col min="155" max="155" width="8.7109375" bestFit="1" customWidth="1"/>
    <col min="156" max="156" width="9.28515625" bestFit="1" customWidth="1"/>
    <col min="157" max="157" width="9.7109375" bestFit="1" customWidth="1"/>
    <col min="158" max="159" width="8.5703125" bestFit="1" customWidth="1"/>
    <col min="160" max="160" width="10.28515625" bestFit="1" customWidth="1"/>
    <col min="161" max="161" width="10.42578125" bestFit="1" customWidth="1"/>
    <col min="162" max="162" width="10.85546875" bestFit="1" customWidth="1"/>
    <col min="163" max="163" width="8" bestFit="1" customWidth="1"/>
    <col min="164" max="164" width="10.42578125" bestFit="1" customWidth="1"/>
    <col min="165" max="165" width="10.140625" bestFit="1" customWidth="1"/>
    <col min="166" max="166" width="7.85546875" bestFit="1" customWidth="1"/>
    <col min="167" max="167" width="7.42578125" bestFit="1" customWidth="1"/>
    <col min="168" max="168" width="10.28515625" bestFit="1" customWidth="1"/>
    <col min="169" max="169" width="9.28515625" bestFit="1" customWidth="1"/>
    <col min="170" max="170" width="10.140625" bestFit="1" customWidth="1"/>
    <col min="171" max="171" width="9.85546875" bestFit="1" customWidth="1"/>
    <col min="172" max="172" width="9.42578125" bestFit="1" customWidth="1"/>
  </cols>
  <sheetData>
    <row r="1" spans="1:172" x14ac:dyDescent="0.25">
      <c r="A1" s="1" t="s">
        <v>0</v>
      </c>
      <c r="B1" s="1" t="s">
        <v>1</v>
      </c>
      <c r="C1" s="1" t="s">
        <v>2</v>
      </c>
      <c r="D1" s="10" t="s">
        <v>3</v>
      </c>
      <c r="E1" s="11" t="s">
        <v>4</v>
      </c>
      <c r="F1" s="1" t="s">
        <v>5</v>
      </c>
      <c r="G1" s="11" t="s">
        <v>6</v>
      </c>
      <c r="H1" s="11" t="s">
        <v>7</v>
      </c>
      <c r="I1" s="1" t="s">
        <v>8</v>
      </c>
      <c r="J1" s="11" t="s">
        <v>9</v>
      </c>
      <c r="K1" s="1" t="s">
        <v>10</v>
      </c>
      <c r="L1" s="1" t="s">
        <v>11</v>
      </c>
      <c r="M1" s="14" t="s">
        <v>12</v>
      </c>
      <c r="N1" s="11" t="s">
        <v>13</v>
      </c>
      <c r="O1" s="1" t="s">
        <v>14</v>
      </c>
      <c r="P1" s="1" t="s">
        <v>15</v>
      </c>
      <c r="Q1" s="1" t="s">
        <v>16</v>
      </c>
      <c r="R1" s="1" t="s">
        <v>17</v>
      </c>
      <c r="S1" s="11" t="s">
        <v>18</v>
      </c>
      <c r="T1" s="11" t="s">
        <v>19</v>
      </c>
      <c r="U1" s="11" t="s">
        <v>20</v>
      </c>
      <c r="V1" s="1" t="s">
        <v>21</v>
      </c>
      <c r="W1" s="1" t="s">
        <v>22</v>
      </c>
      <c r="X1" s="11" t="s">
        <v>23</v>
      </c>
      <c r="Y1" s="11" t="s">
        <v>24</v>
      </c>
      <c r="Z1" s="11" t="s">
        <v>25</v>
      </c>
      <c r="AA1" s="11" t="s">
        <v>26</v>
      </c>
      <c r="AB1" s="11" t="s">
        <v>27</v>
      </c>
      <c r="AC1" s="11" t="s">
        <v>28</v>
      </c>
      <c r="AD1" s="11" t="s">
        <v>29</v>
      </c>
      <c r="AE1" s="11" t="s">
        <v>30</v>
      </c>
      <c r="AF1" s="11" t="s">
        <v>31</v>
      </c>
      <c r="AG1" s="11" t="s">
        <v>32</v>
      </c>
      <c r="AH1" s="11" t="s">
        <v>33</v>
      </c>
      <c r="AI1" s="11" t="s">
        <v>34</v>
      </c>
      <c r="AJ1" s="11" t="s">
        <v>35</v>
      </c>
      <c r="AK1" s="34" t="s">
        <v>36</v>
      </c>
      <c r="AL1" s="11" t="s">
        <v>37</v>
      </c>
      <c r="AM1" s="11" t="s">
        <v>38</v>
      </c>
      <c r="AN1" s="11" t="s">
        <v>39</v>
      </c>
      <c r="AO1" s="17" t="s">
        <v>40</v>
      </c>
      <c r="AP1" s="11" t="s">
        <v>41</v>
      </c>
      <c r="AQ1" s="37" t="s">
        <v>42</v>
      </c>
      <c r="AR1" s="37" t="s">
        <v>43</v>
      </c>
      <c r="AS1" s="37" t="s">
        <v>44</v>
      </c>
      <c r="AT1" s="37" t="s">
        <v>45</v>
      </c>
      <c r="AU1" s="37" t="s">
        <v>46</v>
      </c>
      <c r="AV1" s="37" t="s">
        <v>47</v>
      </c>
      <c r="AW1" s="37" t="s">
        <v>48</v>
      </c>
      <c r="AX1" s="37" t="s">
        <v>49</v>
      </c>
      <c r="AY1" s="37" t="s">
        <v>50</v>
      </c>
      <c r="AZ1" s="37" t="s">
        <v>51</v>
      </c>
      <c r="BA1" s="37" t="s">
        <v>52</v>
      </c>
      <c r="BB1" s="37" t="s">
        <v>53</v>
      </c>
      <c r="BC1" s="37" t="s">
        <v>54</v>
      </c>
      <c r="BD1" s="37" t="s">
        <v>55</v>
      </c>
      <c r="BE1" s="37" t="s">
        <v>56</v>
      </c>
      <c r="BF1" s="37" t="s">
        <v>57</v>
      </c>
      <c r="BG1" s="37" t="s">
        <v>58</v>
      </c>
      <c r="BH1" s="37" t="s">
        <v>59</v>
      </c>
      <c r="BI1" s="37" t="s">
        <v>60</v>
      </c>
      <c r="BJ1" s="37" t="s">
        <v>61</v>
      </c>
      <c r="BK1" s="11" t="s">
        <v>62</v>
      </c>
      <c r="BL1" s="11" t="s">
        <v>63</v>
      </c>
      <c r="BM1" s="17" t="s">
        <v>64</v>
      </c>
      <c r="BN1" s="17" t="s">
        <v>65</v>
      </c>
      <c r="BO1" s="11" t="s">
        <v>66</v>
      </c>
      <c r="BP1" s="11" t="s">
        <v>67</v>
      </c>
      <c r="BQ1" s="11" t="s">
        <v>68</v>
      </c>
      <c r="BR1" s="11" t="s">
        <v>69</v>
      </c>
      <c r="BS1" s="11" t="s">
        <v>70</v>
      </c>
      <c r="BT1" s="11" t="s">
        <v>71</v>
      </c>
      <c r="BU1" s="11" t="s">
        <v>72</v>
      </c>
      <c r="BV1" s="11" t="s">
        <v>73</v>
      </c>
      <c r="BW1" s="11" t="s">
        <v>74</v>
      </c>
      <c r="BX1" s="11" t="s">
        <v>75</v>
      </c>
      <c r="BY1" s="11" t="s">
        <v>76</v>
      </c>
      <c r="BZ1" s="11" t="s">
        <v>77</v>
      </c>
      <c r="CA1" s="11" t="s">
        <v>78</v>
      </c>
      <c r="CB1" s="17" t="s">
        <v>79</v>
      </c>
      <c r="CC1" s="11" t="s">
        <v>80</v>
      </c>
      <c r="CD1" s="11" t="s">
        <v>81</v>
      </c>
      <c r="CE1" s="11" t="s">
        <v>82</v>
      </c>
      <c r="CF1" s="20" t="s">
        <v>83</v>
      </c>
      <c r="CG1" s="20" t="s">
        <v>84</v>
      </c>
      <c r="CH1" s="11" t="s">
        <v>85</v>
      </c>
      <c r="CI1" s="20" t="s">
        <v>86</v>
      </c>
      <c r="CJ1" s="11" t="s">
        <v>87</v>
      </c>
      <c r="CK1" s="17" t="s">
        <v>88</v>
      </c>
      <c r="CL1" s="11" t="s">
        <v>89</v>
      </c>
      <c r="CM1" s="11" t="s">
        <v>90</v>
      </c>
      <c r="CN1" s="17" t="s">
        <v>91</v>
      </c>
      <c r="CO1" s="17" t="s">
        <v>92</v>
      </c>
      <c r="CP1" s="11" t="s">
        <v>93</v>
      </c>
      <c r="CQ1" s="11" t="s">
        <v>94</v>
      </c>
      <c r="CR1" s="11" t="s">
        <v>95</v>
      </c>
      <c r="CS1" s="11" t="s">
        <v>96</v>
      </c>
      <c r="CT1" s="11" t="s">
        <v>97</v>
      </c>
      <c r="CU1" s="11" t="s">
        <v>98</v>
      </c>
      <c r="CV1" s="11" t="s">
        <v>99</v>
      </c>
      <c r="CW1" s="11" t="s">
        <v>100</v>
      </c>
      <c r="CX1" s="11" t="s">
        <v>101</v>
      </c>
      <c r="CY1" s="11" t="s">
        <v>102</v>
      </c>
      <c r="CZ1" s="11" t="s">
        <v>103</v>
      </c>
      <c r="DA1" s="11" t="s">
        <v>104</v>
      </c>
      <c r="DB1" s="11" t="s">
        <v>105</v>
      </c>
      <c r="DC1" s="17" t="s">
        <v>106</v>
      </c>
      <c r="DD1" s="11" t="s">
        <v>107</v>
      </c>
      <c r="DE1" s="11" t="s">
        <v>108</v>
      </c>
      <c r="DF1" s="11" t="s">
        <v>109</v>
      </c>
      <c r="DG1" s="11" t="s">
        <v>110</v>
      </c>
      <c r="DH1" s="20" t="s">
        <v>111</v>
      </c>
      <c r="DI1" s="11" t="s">
        <v>112</v>
      </c>
      <c r="DJ1" s="22" t="s">
        <v>113</v>
      </c>
      <c r="DK1" s="11" t="s">
        <v>114</v>
      </c>
      <c r="DL1" s="17" t="s">
        <v>115</v>
      </c>
      <c r="DM1" s="11" t="s">
        <v>116</v>
      </c>
      <c r="DN1" s="11" t="s">
        <v>117</v>
      </c>
      <c r="DO1" s="17" t="s">
        <v>118</v>
      </c>
      <c r="DP1" s="17" t="s">
        <v>119</v>
      </c>
      <c r="DQ1" s="11" t="s">
        <v>120</v>
      </c>
      <c r="DR1" s="11" t="s">
        <v>121</v>
      </c>
      <c r="DS1" s="11" t="s">
        <v>122</v>
      </c>
      <c r="DT1" s="11" t="s">
        <v>123</v>
      </c>
      <c r="DU1" s="11" t="s">
        <v>124</v>
      </c>
      <c r="DV1" s="11" t="s">
        <v>125</v>
      </c>
      <c r="DW1" s="11" t="s">
        <v>126</v>
      </c>
      <c r="DX1" s="11" t="s">
        <v>127</v>
      </c>
      <c r="DY1" s="11" t="s">
        <v>128</v>
      </c>
      <c r="DZ1" s="11" t="s">
        <v>129</v>
      </c>
      <c r="EA1" s="11" t="s">
        <v>130</v>
      </c>
      <c r="EB1" s="11" t="s">
        <v>131</v>
      </c>
      <c r="EC1" s="11" t="s">
        <v>132</v>
      </c>
      <c r="ED1" s="17" t="s">
        <v>133</v>
      </c>
      <c r="EE1" s="11" t="s">
        <v>134</v>
      </c>
      <c r="EF1" s="11" t="s">
        <v>135</v>
      </c>
      <c r="EG1" s="11" t="s">
        <v>136</v>
      </c>
      <c r="EH1" s="11" t="s">
        <v>137</v>
      </c>
      <c r="EI1" s="11" t="s">
        <v>138</v>
      </c>
      <c r="EJ1" s="11" t="s">
        <v>139</v>
      </c>
      <c r="EK1" s="11" t="s">
        <v>140</v>
      </c>
      <c r="EL1" s="11" t="s">
        <v>141</v>
      </c>
      <c r="EM1" s="17" t="s">
        <v>142</v>
      </c>
      <c r="EN1" s="11" t="s">
        <v>143</v>
      </c>
      <c r="EO1" s="11" t="s">
        <v>144</v>
      </c>
      <c r="EP1" s="17" t="s">
        <v>145</v>
      </c>
      <c r="EQ1" s="17" t="s">
        <v>146</v>
      </c>
      <c r="ER1" s="11" t="s">
        <v>147</v>
      </c>
      <c r="ES1" s="11" t="s">
        <v>148</v>
      </c>
      <c r="ET1" s="11" t="s">
        <v>149</v>
      </c>
      <c r="EU1" s="11" t="s">
        <v>150</v>
      </c>
      <c r="EV1" s="11" t="s">
        <v>151</v>
      </c>
      <c r="EW1" s="11" t="s">
        <v>152</v>
      </c>
      <c r="EX1" s="23" t="s">
        <v>153</v>
      </c>
      <c r="EY1" s="11" t="s">
        <v>154</v>
      </c>
      <c r="EZ1" s="11" t="s">
        <v>155</v>
      </c>
      <c r="FA1" s="11" t="s">
        <v>156</v>
      </c>
      <c r="FB1" s="11" t="s">
        <v>157</v>
      </c>
      <c r="FC1" s="11" t="s">
        <v>158</v>
      </c>
      <c r="FD1" s="11" t="s">
        <v>159</v>
      </c>
      <c r="FE1" s="17" t="s">
        <v>160</v>
      </c>
      <c r="FF1" s="11" t="s">
        <v>161</v>
      </c>
      <c r="FG1" s="11" t="s">
        <v>162</v>
      </c>
      <c r="FH1" s="11" t="s">
        <v>163</v>
      </c>
      <c r="FI1" s="11" t="s">
        <v>164</v>
      </c>
      <c r="FJ1" s="11" t="s">
        <v>165</v>
      </c>
      <c r="FK1" s="11" t="s">
        <v>166</v>
      </c>
      <c r="FL1" s="11" t="s">
        <v>167</v>
      </c>
      <c r="FM1" s="11" t="s">
        <v>168</v>
      </c>
      <c r="FN1" s="17" t="s">
        <v>169</v>
      </c>
      <c r="FO1" s="11" t="s">
        <v>170</v>
      </c>
      <c r="FP1" s="11" t="s">
        <v>171</v>
      </c>
    </row>
    <row r="2" spans="1:172" s="2" customFormat="1" x14ac:dyDescent="0.25">
      <c r="A2" s="2" t="s">
        <v>185</v>
      </c>
      <c r="B2" s="2" t="s">
        <v>186</v>
      </c>
      <c r="C2" s="2" t="s">
        <v>860</v>
      </c>
      <c r="D2" s="12" t="s">
        <v>187</v>
      </c>
      <c r="E2" s="12" t="s">
        <v>196</v>
      </c>
      <c r="F2" s="2" t="s">
        <v>861</v>
      </c>
      <c r="G2" s="12" t="s">
        <v>212</v>
      </c>
      <c r="H2" s="12" t="s">
        <v>213</v>
      </c>
      <c r="I2" s="2" t="s">
        <v>862</v>
      </c>
      <c r="J2" s="12" t="s">
        <v>228</v>
      </c>
      <c r="K2" s="2" t="s">
        <v>863</v>
      </c>
      <c r="L2" s="2" t="s">
        <v>864</v>
      </c>
      <c r="M2" s="15" t="s">
        <v>230</v>
      </c>
      <c r="N2" s="12" t="s">
        <v>237</v>
      </c>
      <c r="O2" s="2" t="s">
        <v>865</v>
      </c>
      <c r="P2" s="2" t="s">
        <v>866</v>
      </c>
      <c r="Q2" s="2" t="s">
        <v>723</v>
      </c>
      <c r="R2" s="2" t="s">
        <v>724</v>
      </c>
      <c r="S2" s="2" t="s">
        <v>244</v>
      </c>
      <c r="T2" s="2" t="s">
        <v>246</v>
      </c>
      <c r="U2" s="2" t="s">
        <v>258</v>
      </c>
      <c r="V2" s="2" t="s">
        <v>238</v>
      </c>
      <c r="W2" s="2" t="s">
        <v>239</v>
      </c>
      <c r="X2" s="2" t="s">
        <v>262</v>
      </c>
      <c r="Y2" s="2" t="s">
        <v>275</v>
      </c>
      <c r="Z2" s="2" t="s">
        <v>278</v>
      </c>
      <c r="AA2" s="2" t="s">
        <v>304</v>
      </c>
      <c r="AB2" s="2" t="s">
        <v>311</v>
      </c>
      <c r="AC2" s="2" t="s">
        <v>317</v>
      </c>
      <c r="AD2" s="2" t="s">
        <v>322</v>
      </c>
      <c r="AE2" s="2" t="s">
        <v>325</v>
      </c>
      <c r="AF2" s="2" t="s">
        <v>329</v>
      </c>
      <c r="AG2" s="2" t="s">
        <v>335</v>
      </c>
      <c r="AH2" s="2" t="s">
        <v>340</v>
      </c>
      <c r="AI2" s="2" t="s">
        <v>341</v>
      </c>
      <c r="AJ2" s="2" t="s">
        <v>356</v>
      </c>
      <c r="AK2" s="18" t="s">
        <v>725</v>
      </c>
      <c r="AL2" s="2" t="s">
        <v>359</v>
      </c>
      <c r="AM2" s="2" t="s">
        <v>867</v>
      </c>
      <c r="AN2" s="2" t="s">
        <v>444</v>
      </c>
      <c r="AO2" s="18" t="s">
        <v>857</v>
      </c>
      <c r="AP2" s="2" t="s">
        <v>536</v>
      </c>
      <c r="AQ2" s="18" t="s">
        <v>736</v>
      </c>
      <c r="AR2" s="2" t="s">
        <v>737</v>
      </c>
      <c r="AS2" s="2" t="s">
        <v>738</v>
      </c>
      <c r="AT2" s="2" t="s">
        <v>739</v>
      </c>
      <c r="AU2" s="2" t="s">
        <v>740</v>
      </c>
      <c r="AV2" s="2" t="s">
        <v>741</v>
      </c>
      <c r="AW2" s="2" t="s">
        <v>742</v>
      </c>
      <c r="AX2" s="2" t="s">
        <v>743</v>
      </c>
      <c r="AY2" s="2" t="s">
        <v>744</v>
      </c>
      <c r="AZ2" s="2" t="s">
        <v>745</v>
      </c>
      <c r="BA2" s="2" t="s">
        <v>746</v>
      </c>
      <c r="BB2" s="2" t="s">
        <v>750</v>
      </c>
      <c r="BC2" s="2" t="s">
        <v>727</v>
      </c>
      <c r="BD2" s="2" t="s">
        <v>726</v>
      </c>
      <c r="BE2" s="2" t="s">
        <v>751</v>
      </c>
      <c r="BF2" s="2" t="s">
        <v>752</v>
      </c>
      <c r="BG2" s="2" t="s">
        <v>753</v>
      </c>
      <c r="BH2" s="2" t="s">
        <v>754</v>
      </c>
      <c r="BI2" s="2" t="s">
        <v>755</v>
      </c>
      <c r="BJ2" s="2" t="s">
        <v>756</v>
      </c>
      <c r="BK2" s="2" t="s">
        <v>538</v>
      </c>
      <c r="BL2" s="2" t="s">
        <v>539</v>
      </c>
      <c r="BM2" s="2" t="s">
        <v>729</v>
      </c>
      <c r="BN2" s="2" t="s">
        <v>728</v>
      </c>
      <c r="BO2" s="2" t="s">
        <v>760</v>
      </c>
      <c r="BP2" s="2" t="s">
        <v>758</v>
      </c>
      <c r="BQ2" s="2" t="s">
        <v>759</v>
      </c>
      <c r="BR2" s="2" t="s">
        <v>757</v>
      </c>
      <c r="BS2" s="2" t="s">
        <v>761</v>
      </c>
      <c r="BT2" s="2" t="s">
        <v>762</v>
      </c>
      <c r="BU2" s="2" t="s">
        <v>763</v>
      </c>
      <c r="BV2" s="2" t="s">
        <v>764</v>
      </c>
      <c r="BW2" s="2" t="s">
        <v>765</v>
      </c>
      <c r="BX2" s="2" t="s">
        <v>766</v>
      </c>
      <c r="BY2" s="2" t="s">
        <v>767</v>
      </c>
      <c r="BZ2" s="2" t="s">
        <v>768</v>
      </c>
      <c r="CA2" s="2" t="s">
        <v>769</v>
      </c>
      <c r="CB2" s="2" t="s">
        <v>782</v>
      </c>
      <c r="CC2" s="2" t="s">
        <v>770</v>
      </c>
      <c r="CD2" s="2" t="s">
        <v>771</v>
      </c>
      <c r="CE2" s="2" t="s">
        <v>772</v>
      </c>
      <c r="CF2" s="2" t="s">
        <v>773</v>
      </c>
      <c r="CG2" s="2" t="s">
        <v>774</v>
      </c>
      <c r="CH2" s="2" t="s">
        <v>775</v>
      </c>
      <c r="CI2" s="2" t="s">
        <v>776</v>
      </c>
      <c r="CJ2" s="2" t="s">
        <v>777</v>
      </c>
      <c r="CK2" s="2" t="s">
        <v>780</v>
      </c>
      <c r="CL2" s="2" t="s">
        <v>778</v>
      </c>
      <c r="CM2" s="2" t="s">
        <v>779</v>
      </c>
      <c r="CN2" s="2" t="s">
        <v>730</v>
      </c>
      <c r="CO2" s="2" t="s">
        <v>731</v>
      </c>
      <c r="CP2" s="46" t="s">
        <v>783</v>
      </c>
      <c r="CQ2" s="46" t="s">
        <v>784</v>
      </c>
      <c r="CR2" s="46" t="s">
        <v>785</v>
      </c>
      <c r="CS2" s="46" t="s">
        <v>786</v>
      </c>
      <c r="CT2" s="46" t="s">
        <v>787</v>
      </c>
      <c r="CU2" s="46" t="s">
        <v>788</v>
      </c>
      <c r="CV2" s="46" t="s">
        <v>789</v>
      </c>
      <c r="CW2" s="46" t="s">
        <v>790</v>
      </c>
      <c r="CX2" s="46" t="s">
        <v>791</v>
      </c>
      <c r="CY2" s="46" t="s">
        <v>792</v>
      </c>
      <c r="CZ2" s="46" t="s">
        <v>793</v>
      </c>
      <c r="DA2" s="46" t="s">
        <v>794</v>
      </c>
      <c r="DB2" s="46" t="s">
        <v>781</v>
      </c>
      <c r="DC2" s="46" t="s">
        <v>795</v>
      </c>
      <c r="DD2" s="46" t="s">
        <v>796</v>
      </c>
      <c r="DE2" s="46" t="s">
        <v>797</v>
      </c>
      <c r="DF2" s="46" t="s">
        <v>798</v>
      </c>
      <c r="DG2" s="46" t="s">
        <v>799</v>
      </c>
      <c r="DH2" s="46" t="s">
        <v>856</v>
      </c>
      <c r="DI2" s="46" t="s">
        <v>800</v>
      </c>
      <c r="DJ2" s="46" t="s">
        <v>801</v>
      </c>
      <c r="DK2" s="46" t="s">
        <v>802</v>
      </c>
      <c r="DL2" s="46" t="s">
        <v>803</v>
      </c>
      <c r="DM2" s="46" t="s">
        <v>804</v>
      </c>
      <c r="DN2" s="46" t="s">
        <v>805</v>
      </c>
      <c r="DO2" s="2" t="s">
        <v>732</v>
      </c>
      <c r="DP2" s="2" t="s">
        <v>733</v>
      </c>
      <c r="DQ2" s="69" t="s">
        <v>806</v>
      </c>
      <c r="DR2" s="69" t="s">
        <v>807</v>
      </c>
      <c r="DS2" s="69" t="s">
        <v>808</v>
      </c>
      <c r="DT2" s="69" t="s">
        <v>809</v>
      </c>
      <c r="DU2" s="69" t="s">
        <v>810</v>
      </c>
      <c r="DV2" s="69" t="s">
        <v>811</v>
      </c>
      <c r="DW2" s="69" t="s">
        <v>812</v>
      </c>
      <c r="DX2" s="69" t="s">
        <v>813</v>
      </c>
      <c r="DY2" s="69" t="s">
        <v>814</v>
      </c>
      <c r="DZ2" s="69" t="s">
        <v>815</v>
      </c>
      <c r="EA2" s="69" t="s">
        <v>816</v>
      </c>
      <c r="EB2" s="69" t="s">
        <v>817</v>
      </c>
      <c r="EC2" s="69" t="s">
        <v>818</v>
      </c>
      <c r="ED2" s="69" t="s">
        <v>819</v>
      </c>
      <c r="EE2" s="69" t="s">
        <v>820</v>
      </c>
      <c r="EF2" s="69" t="s">
        <v>821</v>
      </c>
      <c r="EG2" s="69" t="s">
        <v>822</v>
      </c>
      <c r="EH2" s="69" t="s">
        <v>823</v>
      </c>
      <c r="EI2" s="69" t="s">
        <v>855</v>
      </c>
      <c r="EJ2" s="69" t="s">
        <v>824</v>
      </c>
      <c r="EK2" s="69" t="s">
        <v>825</v>
      </c>
      <c r="EL2" s="69" t="s">
        <v>826</v>
      </c>
      <c r="EM2" s="69" t="s">
        <v>827</v>
      </c>
      <c r="EN2" s="69" t="s">
        <v>828</v>
      </c>
      <c r="EO2" s="69" t="s">
        <v>829</v>
      </c>
      <c r="EP2" s="2" t="s">
        <v>734</v>
      </c>
      <c r="EQ2" s="2" t="s">
        <v>735</v>
      </c>
      <c r="ER2" s="93" t="s">
        <v>830</v>
      </c>
      <c r="ES2" s="93" t="s">
        <v>831</v>
      </c>
      <c r="ET2" s="93" t="s">
        <v>832</v>
      </c>
      <c r="EU2" s="93" t="s">
        <v>833</v>
      </c>
      <c r="EV2" s="93" t="s">
        <v>834</v>
      </c>
      <c r="EW2" s="93" t="s">
        <v>835</v>
      </c>
      <c r="EX2" s="93" t="s">
        <v>836</v>
      </c>
      <c r="EY2" s="93" t="s">
        <v>837</v>
      </c>
      <c r="EZ2" s="93" t="s">
        <v>838</v>
      </c>
      <c r="FA2" s="93" t="s">
        <v>839</v>
      </c>
      <c r="FB2" s="93" t="s">
        <v>840</v>
      </c>
      <c r="FC2" s="93" t="s">
        <v>841</v>
      </c>
      <c r="FD2" s="93" t="s">
        <v>842</v>
      </c>
      <c r="FE2" s="93" t="s">
        <v>843</v>
      </c>
      <c r="FF2" s="93" t="s">
        <v>844</v>
      </c>
      <c r="FG2" s="93" t="s">
        <v>845</v>
      </c>
      <c r="FH2" s="93" t="s">
        <v>846</v>
      </c>
      <c r="FI2" s="93" t="s">
        <v>847</v>
      </c>
      <c r="FJ2" s="93" t="s">
        <v>848</v>
      </c>
      <c r="FK2" s="93" t="s">
        <v>849</v>
      </c>
      <c r="FL2" s="93" t="s">
        <v>850</v>
      </c>
      <c r="FM2" s="93" t="s">
        <v>851</v>
      </c>
      <c r="FN2" s="93" t="s">
        <v>852</v>
      </c>
      <c r="FO2" s="93" t="s">
        <v>853</v>
      </c>
      <c r="FP2" s="93" t="s">
        <v>854</v>
      </c>
    </row>
    <row r="3" spans="1:172" s="3" customFormat="1" ht="8.25" customHeight="1" x14ac:dyDescent="0.25"/>
    <row r="4" spans="1:172" x14ac:dyDescent="0.25">
      <c r="A4" s="4" t="s">
        <v>3</v>
      </c>
      <c r="B4" s="5" t="s">
        <v>172</v>
      </c>
    </row>
    <row r="5" spans="1:172" x14ac:dyDescent="0.25">
      <c r="A5" s="6">
        <v>1</v>
      </c>
      <c r="B5" s="7" t="s">
        <v>173</v>
      </c>
    </row>
    <row r="6" spans="1:172" x14ac:dyDescent="0.25">
      <c r="A6" s="6">
        <v>2</v>
      </c>
      <c r="B6" s="7" t="s">
        <v>174</v>
      </c>
    </row>
    <row r="7" spans="1:172" x14ac:dyDescent="0.25">
      <c r="A7" s="8">
        <v>3</v>
      </c>
      <c r="B7" s="9" t="s">
        <v>175</v>
      </c>
    </row>
    <row r="8" spans="1:172" ht="7.5" customHeight="1" x14ac:dyDescent="0.25"/>
    <row r="9" spans="1:172" x14ac:dyDescent="0.25">
      <c r="A9" s="4" t="s">
        <v>4</v>
      </c>
      <c r="B9" s="5" t="s">
        <v>188</v>
      </c>
    </row>
    <row r="10" spans="1:172" x14ac:dyDescent="0.25">
      <c r="A10" s="6">
        <v>1</v>
      </c>
      <c r="B10" s="7" t="s">
        <v>189</v>
      </c>
    </row>
    <row r="11" spans="1:172" x14ac:dyDescent="0.25">
      <c r="A11" s="6">
        <v>2</v>
      </c>
      <c r="B11" s="7" t="s">
        <v>190</v>
      </c>
    </row>
    <row r="12" spans="1:172" x14ac:dyDescent="0.25">
      <c r="A12" s="6">
        <v>3</v>
      </c>
      <c r="B12" s="7" t="s">
        <v>191</v>
      </c>
    </row>
    <row r="13" spans="1:172" x14ac:dyDescent="0.25">
      <c r="A13" s="6">
        <v>4</v>
      </c>
      <c r="B13" s="7" t="s">
        <v>192</v>
      </c>
    </row>
    <row r="14" spans="1:172" x14ac:dyDescent="0.25">
      <c r="A14" s="6">
        <v>5</v>
      </c>
      <c r="B14" s="7" t="s">
        <v>193</v>
      </c>
    </row>
    <row r="15" spans="1:172" x14ac:dyDescent="0.25">
      <c r="A15" s="6">
        <v>6</v>
      </c>
      <c r="B15" s="7" t="s">
        <v>194</v>
      </c>
    </row>
    <row r="16" spans="1:172" x14ac:dyDescent="0.25">
      <c r="A16" s="8">
        <v>7</v>
      </c>
      <c r="B16" s="9" t="s">
        <v>195</v>
      </c>
    </row>
    <row r="17" spans="1:2" ht="8.25" customHeight="1" x14ac:dyDescent="0.25"/>
    <row r="18" spans="1:2" x14ac:dyDescent="0.25">
      <c r="A18" s="4" t="s">
        <v>6</v>
      </c>
      <c r="B18" s="5" t="s">
        <v>212</v>
      </c>
    </row>
    <row r="19" spans="1:2" x14ac:dyDescent="0.25">
      <c r="A19" s="6">
        <v>1</v>
      </c>
      <c r="B19" s="7" t="s">
        <v>197</v>
      </c>
    </row>
    <row r="20" spans="1:2" x14ac:dyDescent="0.25">
      <c r="A20" s="6">
        <v>2</v>
      </c>
      <c r="B20" s="7" t="s">
        <v>198</v>
      </c>
    </row>
    <row r="21" spans="1:2" x14ac:dyDescent="0.25">
      <c r="A21" s="6">
        <v>3</v>
      </c>
      <c r="B21" s="7" t="s">
        <v>199</v>
      </c>
    </row>
    <row r="22" spans="1:2" x14ac:dyDescent="0.25">
      <c r="A22" s="6">
        <v>4</v>
      </c>
      <c r="B22" s="7" t="s">
        <v>200</v>
      </c>
    </row>
    <row r="23" spans="1:2" x14ac:dyDescent="0.25">
      <c r="A23" s="6">
        <v>6</v>
      </c>
      <c r="B23" s="7" t="s">
        <v>201</v>
      </c>
    </row>
    <row r="24" spans="1:2" x14ac:dyDescent="0.25">
      <c r="A24" s="8">
        <v>7</v>
      </c>
      <c r="B24" s="9" t="s">
        <v>202</v>
      </c>
    </row>
    <row r="25" spans="1:2" ht="8.25" customHeight="1" x14ac:dyDescent="0.25"/>
    <row r="26" spans="1:2" x14ac:dyDescent="0.25">
      <c r="A26" s="13" t="s">
        <v>7</v>
      </c>
      <c r="B26" s="5" t="s">
        <v>213</v>
      </c>
    </row>
    <row r="27" spans="1:2" x14ac:dyDescent="0.25">
      <c r="A27" s="6">
        <v>20</v>
      </c>
      <c r="B27" s="7" t="s">
        <v>203</v>
      </c>
    </row>
    <row r="28" spans="1:2" x14ac:dyDescent="0.25">
      <c r="A28" s="6">
        <v>21</v>
      </c>
      <c r="B28" s="7" t="s">
        <v>204</v>
      </c>
    </row>
    <row r="29" spans="1:2" x14ac:dyDescent="0.25">
      <c r="A29" s="6">
        <v>22</v>
      </c>
      <c r="B29" s="7" t="s">
        <v>205</v>
      </c>
    </row>
    <row r="30" spans="1:2" x14ac:dyDescent="0.25">
      <c r="A30" s="6">
        <v>23</v>
      </c>
      <c r="B30" s="7" t="s">
        <v>206</v>
      </c>
    </row>
    <row r="31" spans="1:2" x14ac:dyDescent="0.25">
      <c r="A31" s="6">
        <v>24</v>
      </c>
      <c r="B31" s="7" t="s">
        <v>207</v>
      </c>
    </row>
    <row r="32" spans="1:2" x14ac:dyDescent="0.25">
      <c r="A32" s="6">
        <v>40</v>
      </c>
      <c r="B32" s="7" t="s">
        <v>208</v>
      </c>
    </row>
    <row r="33" spans="1:2" x14ac:dyDescent="0.25">
      <c r="A33" s="6">
        <v>41</v>
      </c>
      <c r="B33" s="7" t="s">
        <v>209</v>
      </c>
    </row>
    <row r="34" spans="1:2" x14ac:dyDescent="0.25">
      <c r="A34" s="6">
        <v>50</v>
      </c>
      <c r="B34" s="7" t="s">
        <v>210</v>
      </c>
    </row>
    <row r="35" spans="1:2" x14ac:dyDescent="0.25">
      <c r="A35" s="8">
        <v>51</v>
      </c>
      <c r="B35" s="9" t="s">
        <v>211</v>
      </c>
    </row>
    <row r="36" spans="1:2" ht="6" customHeight="1" x14ac:dyDescent="0.25"/>
    <row r="37" spans="1:2" x14ac:dyDescent="0.25">
      <c r="A37" s="13" t="s">
        <v>9</v>
      </c>
      <c r="B37" s="5" t="s">
        <v>214</v>
      </c>
    </row>
    <row r="38" spans="1:2" x14ac:dyDescent="0.25">
      <c r="A38" s="6">
        <v>0</v>
      </c>
      <c r="B38" s="7" t="s">
        <v>215</v>
      </c>
    </row>
    <row r="39" spans="1:2" x14ac:dyDescent="0.25">
      <c r="A39" s="6">
        <v>1</v>
      </c>
      <c r="B39" s="7" t="s">
        <v>216</v>
      </c>
    </row>
    <row r="40" spans="1:2" x14ac:dyDescent="0.25">
      <c r="A40" s="6">
        <v>2</v>
      </c>
      <c r="B40" s="7" t="s">
        <v>217</v>
      </c>
    </row>
    <row r="41" spans="1:2" x14ac:dyDescent="0.25">
      <c r="A41" s="6">
        <v>3</v>
      </c>
      <c r="B41" s="7" t="s">
        <v>218</v>
      </c>
    </row>
    <row r="42" spans="1:2" x14ac:dyDescent="0.25">
      <c r="A42" s="6">
        <v>4</v>
      </c>
      <c r="B42" s="7" t="s">
        <v>219</v>
      </c>
    </row>
    <row r="43" spans="1:2" x14ac:dyDescent="0.25">
      <c r="A43" s="6">
        <v>5</v>
      </c>
      <c r="B43" s="7" t="s">
        <v>220</v>
      </c>
    </row>
    <row r="44" spans="1:2" x14ac:dyDescent="0.25">
      <c r="A44" s="6">
        <v>6</v>
      </c>
      <c r="B44" s="7" t="s">
        <v>221</v>
      </c>
    </row>
    <row r="45" spans="1:2" x14ac:dyDescent="0.25">
      <c r="A45" s="6">
        <v>7</v>
      </c>
      <c r="B45" s="7" t="s">
        <v>222</v>
      </c>
    </row>
    <row r="46" spans="1:2" x14ac:dyDescent="0.25">
      <c r="A46" s="6">
        <v>8</v>
      </c>
      <c r="B46" s="7" t="s">
        <v>223</v>
      </c>
    </row>
    <row r="47" spans="1:2" x14ac:dyDescent="0.25">
      <c r="A47" s="6">
        <v>9</v>
      </c>
      <c r="B47" s="7" t="s">
        <v>224</v>
      </c>
    </row>
    <row r="48" spans="1:2" x14ac:dyDescent="0.25">
      <c r="A48" s="6">
        <v>10</v>
      </c>
      <c r="B48" s="7" t="s">
        <v>225</v>
      </c>
    </row>
    <row r="49" spans="1:2" x14ac:dyDescent="0.25">
      <c r="A49" s="6">
        <v>11</v>
      </c>
      <c r="B49" s="7" t="s">
        <v>226</v>
      </c>
    </row>
    <row r="50" spans="1:2" x14ac:dyDescent="0.25">
      <c r="A50" s="8">
        <v>99</v>
      </c>
      <c r="B50" s="9" t="s">
        <v>227</v>
      </c>
    </row>
    <row r="51" spans="1:2" ht="7.5" customHeight="1" x14ac:dyDescent="0.25"/>
    <row r="52" spans="1:2" x14ac:dyDescent="0.25">
      <c r="A52" s="122" t="s">
        <v>12</v>
      </c>
      <c r="B52" s="39" t="s">
        <v>230</v>
      </c>
    </row>
    <row r="53" spans="1:2" x14ac:dyDescent="0.25">
      <c r="A53" s="38">
        <v>99000</v>
      </c>
      <c r="B53" s="40" t="s">
        <v>229</v>
      </c>
    </row>
    <row r="54" spans="1:2" x14ac:dyDescent="0.25">
      <c r="A54" s="45">
        <v>99999</v>
      </c>
      <c r="B54" s="42" t="s">
        <v>227</v>
      </c>
    </row>
    <row r="55" spans="1:2" ht="7.5" customHeight="1" x14ac:dyDescent="0.25"/>
    <row r="56" spans="1:2" x14ac:dyDescent="0.25">
      <c r="A56" s="122" t="s">
        <v>13</v>
      </c>
      <c r="B56" s="117" t="s">
        <v>231</v>
      </c>
    </row>
    <row r="57" spans="1:2" x14ac:dyDescent="0.25">
      <c r="A57" s="118">
        <v>0</v>
      </c>
      <c r="B57" s="119" t="s">
        <v>232</v>
      </c>
    </row>
    <row r="58" spans="1:2" x14ac:dyDescent="0.25">
      <c r="A58" s="118">
        <v>1</v>
      </c>
      <c r="B58" s="119" t="s">
        <v>233</v>
      </c>
    </row>
    <row r="59" spans="1:2" x14ac:dyDescent="0.25">
      <c r="A59" s="118">
        <v>2</v>
      </c>
      <c r="B59" s="119" t="s">
        <v>234</v>
      </c>
    </row>
    <row r="60" spans="1:2" x14ac:dyDescent="0.25">
      <c r="A60" s="118">
        <v>3</v>
      </c>
      <c r="B60" s="119" t="s">
        <v>235</v>
      </c>
    </row>
    <row r="61" spans="1:2" x14ac:dyDescent="0.25">
      <c r="A61" s="118">
        <v>4</v>
      </c>
      <c r="B61" s="119" t="s">
        <v>236</v>
      </c>
    </row>
    <row r="62" spans="1:2" x14ac:dyDescent="0.25">
      <c r="A62" s="120">
        <v>9</v>
      </c>
      <c r="B62" s="121" t="s">
        <v>227</v>
      </c>
    </row>
    <row r="63" spans="1:2" s="116" customFormat="1" ht="7.5" customHeight="1" x14ac:dyDescent="0.25">
      <c r="A63" s="125"/>
      <c r="B63" s="125"/>
    </row>
    <row r="64" spans="1:2" x14ac:dyDescent="0.25">
      <c r="A64" s="122" t="s">
        <v>18</v>
      </c>
      <c r="B64" s="41" t="s">
        <v>244</v>
      </c>
    </row>
    <row r="65" spans="1:2" x14ac:dyDescent="0.25">
      <c r="A65" s="118">
        <v>1</v>
      </c>
      <c r="B65" s="119" t="s">
        <v>240</v>
      </c>
    </row>
    <row r="66" spans="1:2" x14ac:dyDescent="0.25">
      <c r="A66" s="118">
        <v>2</v>
      </c>
      <c r="B66" s="119" t="s">
        <v>241</v>
      </c>
    </row>
    <row r="67" spans="1:2" x14ac:dyDescent="0.25">
      <c r="A67" s="118">
        <v>3</v>
      </c>
      <c r="B67" s="119" t="s">
        <v>242</v>
      </c>
    </row>
    <row r="68" spans="1:2" x14ac:dyDescent="0.25">
      <c r="A68" s="120">
        <v>4</v>
      </c>
      <c r="B68" s="121" t="s">
        <v>243</v>
      </c>
    </row>
    <row r="69" spans="1:2" ht="9" customHeight="1" x14ac:dyDescent="0.25"/>
    <row r="70" spans="1:2" x14ac:dyDescent="0.25">
      <c r="A70" s="122" t="s">
        <v>19</v>
      </c>
      <c r="B70" s="117" t="s">
        <v>246</v>
      </c>
    </row>
    <row r="71" spans="1:2" x14ac:dyDescent="0.25">
      <c r="A71" s="43">
        <f>Instructions!C8</f>
        <v>305</v>
      </c>
      <c r="B71" s="44" t="str">
        <f>Instructions!D8</f>
        <v>Muswellbrook</v>
      </c>
    </row>
    <row r="72" spans="1:2" ht="8.25" customHeight="1" x14ac:dyDescent="0.25"/>
    <row r="73" spans="1:2" x14ac:dyDescent="0.25">
      <c r="A73" s="122" t="s">
        <v>20</v>
      </c>
      <c r="B73" s="41" t="s">
        <v>258</v>
      </c>
    </row>
    <row r="74" spans="1:2" x14ac:dyDescent="0.25">
      <c r="A74" s="118">
        <v>1</v>
      </c>
      <c r="B74" s="119" t="s">
        <v>247</v>
      </c>
    </row>
    <row r="75" spans="1:2" x14ac:dyDescent="0.25">
      <c r="A75" s="118">
        <v>2</v>
      </c>
      <c r="B75" s="119" t="s">
        <v>248</v>
      </c>
    </row>
    <row r="76" spans="1:2" x14ac:dyDescent="0.25">
      <c r="A76" s="118">
        <v>3</v>
      </c>
      <c r="B76" s="119" t="s">
        <v>249</v>
      </c>
    </row>
    <row r="77" spans="1:2" x14ac:dyDescent="0.25">
      <c r="A77" s="118">
        <v>4</v>
      </c>
      <c r="B77" s="119" t="s">
        <v>250</v>
      </c>
    </row>
    <row r="78" spans="1:2" x14ac:dyDescent="0.25">
      <c r="A78" s="118">
        <v>5</v>
      </c>
      <c r="B78" s="119" t="s">
        <v>251</v>
      </c>
    </row>
    <row r="79" spans="1:2" x14ac:dyDescent="0.25">
      <c r="A79" s="118">
        <v>6</v>
      </c>
      <c r="B79" s="119" t="s">
        <v>252</v>
      </c>
    </row>
    <row r="80" spans="1:2" x14ac:dyDescent="0.25">
      <c r="A80" s="118">
        <v>7</v>
      </c>
      <c r="B80" s="119" t="s">
        <v>253</v>
      </c>
    </row>
    <row r="81" spans="1:2" x14ac:dyDescent="0.25">
      <c r="A81" s="118">
        <v>8</v>
      </c>
      <c r="B81" s="119" t="s">
        <v>254</v>
      </c>
    </row>
    <row r="82" spans="1:2" x14ac:dyDescent="0.25">
      <c r="A82" s="118">
        <v>9</v>
      </c>
      <c r="B82" s="119" t="s">
        <v>255</v>
      </c>
    </row>
    <row r="83" spans="1:2" x14ac:dyDescent="0.25">
      <c r="A83" s="118">
        <v>10</v>
      </c>
      <c r="B83" s="119" t="s">
        <v>256</v>
      </c>
    </row>
    <row r="84" spans="1:2" x14ac:dyDescent="0.25">
      <c r="A84" s="120">
        <v>11</v>
      </c>
      <c r="B84" s="121" t="s">
        <v>257</v>
      </c>
    </row>
    <row r="85" spans="1:2" ht="9" customHeight="1" x14ac:dyDescent="0.25"/>
    <row r="86" spans="1:2" x14ac:dyDescent="0.25">
      <c r="A86" s="122" t="s">
        <v>23</v>
      </c>
      <c r="B86" s="41" t="s">
        <v>262</v>
      </c>
    </row>
    <row r="87" spans="1:2" x14ac:dyDescent="0.25">
      <c r="A87" s="118">
        <v>1</v>
      </c>
      <c r="B87" s="119" t="s">
        <v>259</v>
      </c>
    </row>
    <row r="88" spans="1:2" x14ac:dyDescent="0.25">
      <c r="A88" s="118">
        <v>2</v>
      </c>
      <c r="B88" s="119" t="s">
        <v>260</v>
      </c>
    </row>
    <row r="89" spans="1:2" x14ac:dyDescent="0.25">
      <c r="A89" s="120">
        <v>3</v>
      </c>
      <c r="B89" s="121" t="s">
        <v>261</v>
      </c>
    </row>
    <row r="90" spans="1:2" ht="9" customHeight="1" x14ac:dyDescent="0.25"/>
    <row r="91" spans="1:2" x14ac:dyDescent="0.25">
      <c r="A91" s="122" t="s">
        <v>24</v>
      </c>
      <c r="B91" s="41" t="s">
        <v>275</v>
      </c>
    </row>
    <row r="92" spans="1:2" x14ac:dyDescent="0.25">
      <c r="A92" s="118">
        <v>1</v>
      </c>
      <c r="B92" s="119" t="s">
        <v>263</v>
      </c>
    </row>
    <row r="93" spans="1:2" x14ac:dyDescent="0.25">
      <c r="A93" s="118">
        <v>2</v>
      </c>
      <c r="B93" s="119" t="s">
        <v>264</v>
      </c>
    </row>
    <row r="94" spans="1:2" x14ac:dyDescent="0.25">
      <c r="A94" s="118">
        <v>3</v>
      </c>
      <c r="B94" s="119" t="s">
        <v>265</v>
      </c>
    </row>
    <row r="95" spans="1:2" x14ac:dyDescent="0.25">
      <c r="A95" s="118">
        <v>4</v>
      </c>
      <c r="B95" s="119" t="s">
        <v>266</v>
      </c>
    </row>
    <row r="96" spans="1:2" x14ac:dyDescent="0.25">
      <c r="A96" s="118">
        <v>5</v>
      </c>
      <c r="B96" s="119" t="s">
        <v>267</v>
      </c>
    </row>
    <row r="97" spans="1:2" x14ac:dyDescent="0.25">
      <c r="A97" s="118">
        <v>10</v>
      </c>
      <c r="B97" s="119" t="s">
        <v>268</v>
      </c>
    </row>
    <row r="98" spans="1:2" x14ac:dyDescent="0.25">
      <c r="A98" s="118">
        <v>11</v>
      </c>
      <c r="B98" s="119" t="s">
        <v>269</v>
      </c>
    </row>
    <row r="99" spans="1:2" x14ac:dyDescent="0.25">
      <c r="A99" s="118">
        <v>12</v>
      </c>
      <c r="B99" s="119" t="s">
        <v>270</v>
      </c>
    </row>
    <row r="100" spans="1:2" x14ac:dyDescent="0.25">
      <c r="A100" s="118">
        <v>13</v>
      </c>
      <c r="B100" s="119" t="s">
        <v>271</v>
      </c>
    </row>
    <row r="101" spans="1:2" x14ac:dyDescent="0.25">
      <c r="A101" s="118">
        <v>14</v>
      </c>
      <c r="B101" s="119" t="s">
        <v>272</v>
      </c>
    </row>
    <row r="102" spans="1:2" x14ac:dyDescent="0.25">
      <c r="A102" s="118">
        <v>15</v>
      </c>
      <c r="B102" s="119" t="s">
        <v>273</v>
      </c>
    </row>
    <row r="103" spans="1:2" x14ac:dyDescent="0.25">
      <c r="A103" s="118">
        <v>16</v>
      </c>
      <c r="B103" s="119" t="s">
        <v>274</v>
      </c>
    </row>
    <row r="104" spans="1:2" x14ac:dyDescent="0.25">
      <c r="A104" s="120">
        <v>99</v>
      </c>
      <c r="B104" s="121" t="s">
        <v>227</v>
      </c>
    </row>
    <row r="106" spans="1:2" x14ac:dyDescent="0.25">
      <c r="A106" s="11" t="s">
        <v>25</v>
      </c>
      <c r="B106" s="2" t="s">
        <v>278</v>
      </c>
    </row>
    <row r="107" spans="1:2" x14ac:dyDescent="0.25">
      <c r="A107">
        <v>1</v>
      </c>
      <c r="B107" t="s">
        <v>276</v>
      </c>
    </row>
    <row r="108" spans="1:2" x14ac:dyDescent="0.25">
      <c r="A108">
        <v>2</v>
      </c>
      <c r="B108" t="s">
        <v>277</v>
      </c>
    </row>
    <row r="109" spans="1:2" x14ac:dyDescent="0.25">
      <c r="A109">
        <v>9</v>
      </c>
      <c r="B109" t="s">
        <v>227</v>
      </c>
    </row>
    <row r="111" spans="1:2" x14ac:dyDescent="0.25">
      <c r="A111" s="11" t="s">
        <v>26</v>
      </c>
      <c r="B111" s="2" t="s">
        <v>304</v>
      </c>
    </row>
    <row r="112" spans="1:2" x14ac:dyDescent="0.25">
      <c r="A112">
        <v>1</v>
      </c>
      <c r="B112" t="s">
        <v>279</v>
      </c>
    </row>
    <row r="113" spans="1:2" x14ac:dyDescent="0.25">
      <c r="A113">
        <v>2</v>
      </c>
      <c r="B113" t="s">
        <v>280</v>
      </c>
    </row>
    <row r="114" spans="1:2" x14ac:dyDescent="0.25">
      <c r="A114">
        <v>3</v>
      </c>
      <c r="B114" t="s">
        <v>281</v>
      </c>
    </row>
    <row r="115" spans="1:2" x14ac:dyDescent="0.25">
      <c r="A115">
        <v>4</v>
      </c>
      <c r="B115" t="s">
        <v>282</v>
      </c>
    </row>
    <row r="116" spans="1:2" x14ac:dyDescent="0.25">
      <c r="A116">
        <v>6</v>
      </c>
      <c r="B116" t="s">
        <v>283</v>
      </c>
    </row>
    <row r="117" spans="1:2" x14ac:dyDescent="0.25">
      <c r="A117">
        <v>7</v>
      </c>
      <c r="B117" t="s">
        <v>284</v>
      </c>
    </row>
    <row r="118" spans="1:2" x14ac:dyDescent="0.25">
      <c r="A118">
        <v>8</v>
      </c>
      <c r="B118" t="s">
        <v>285</v>
      </c>
    </row>
    <row r="119" spans="1:2" x14ac:dyDescent="0.25">
      <c r="A119">
        <v>9</v>
      </c>
      <c r="B119" t="s">
        <v>286</v>
      </c>
    </row>
    <row r="120" spans="1:2" x14ac:dyDescent="0.25">
      <c r="A120">
        <v>10</v>
      </c>
      <c r="B120" t="s">
        <v>287</v>
      </c>
    </row>
    <row r="121" spans="1:2" x14ac:dyDescent="0.25">
      <c r="A121">
        <v>11</v>
      </c>
      <c r="B121" t="s">
        <v>288</v>
      </c>
    </row>
    <row r="122" spans="1:2" x14ac:dyDescent="0.25">
      <c r="A122">
        <v>12</v>
      </c>
      <c r="B122" t="s">
        <v>289</v>
      </c>
    </row>
    <row r="123" spans="1:2" x14ac:dyDescent="0.25">
      <c r="A123">
        <v>13</v>
      </c>
      <c r="B123" t="s">
        <v>290</v>
      </c>
    </row>
    <row r="124" spans="1:2" x14ac:dyDescent="0.25">
      <c r="A124">
        <v>14</v>
      </c>
      <c r="B124" t="s">
        <v>291</v>
      </c>
    </row>
    <row r="125" spans="1:2" x14ac:dyDescent="0.25">
      <c r="A125">
        <v>15</v>
      </c>
      <c r="B125" t="s">
        <v>292</v>
      </c>
    </row>
    <row r="126" spans="1:2" x14ac:dyDescent="0.25">
      <c r="A126">
        <v>16</v>
      </c>
      <c r="B126" t="s">
        <v>293</v>
      </c>
    </row>
    <row r="127" spans="1:2" x14ac:dyDescent="0.25">
      <c r="A127">
        <v>17</v>
      </c>
      <c r="B127" t="s">
        <v>294</v>
      </c>
    </row>
    <row r="128" spans="1:2" x14ac:dyDescent="0.25">
      <c r="A128">
        <v>18</v>
      </c>
      <c r="B128" t="s">
        <v>295</v>
      </c>
    </row>
    <row r="129" spans="1:2" x14ac:dyDescent="0.25">
      <c r="A129">
        <v>20</v>
      </c>
      <c r="B129" t="s">
        <v>296</v>
      </c>
    </row>
    <row r="130" spans="1:2" x14ac:dyDescent="0.25">
      <c r="A130">
        <v>21</v>
      </c>
      <c r="B130" t="s">
        <v>297</v>
      </c>
    </row>
    <row r="131" spans="1:2" x14ac:dyDescent="0.25">
      <c r="A131">
        <v>22</v>
      </c>
      <c r="B131" t="s">
        <v>298</v>
      </c>
    </row>
    <row r="132" spans="1:2" x14ac:dyDescent="0.25">
      <c r="A132">
        <v>25</v>
      </c>
      <c r="B132" t="s">
        <v>299</v>
      </c>
    </row>
    <row r="133" spans="1:2" x14ac:dyDescent="0.25">
      <c r="A133">
        <v>27</v>
      </c>
      <c r="B133" t="s">
        <v>300</v>
      </c>
    </row>
    <row r="134" spans="1:2" x14ac:dyDescent="0.25">
      <c r="A134">
        <v>28</v>
      </c>
      <c r="B134" t="s">
        <v>301</v>
      </c>
    </row>
    <row r="135" spans="1:2" x14ac:dyDescent="0.25">
      <c r="A135">
        <v>30</v>
      </c>
      <c r="B135" t="s">
        <v>302</v>
      </c>
    </row>
    <row r="136" spans="1:2" x14ac:dyDescent="0.25">
      <c r="A136">
        <v>96</v>
      </c>
      <c r="B136" t="s">
        <v>303</v>
      </c>
    </row>
    <row r="138" spans="1:2" x14ac:dyDescent="0.25">
      <c r="A138" s="11" t="s">
        <v>27</v>
      </c>
      <c r="B138" s="2" t="s">
        <v>311</v>
      </c>
    </row>
    <row r="139" spans="1:2" x14ac:dyDescent="0.25">
      <c r="A139">
        <v>10</v>
      </c>
      <c r="B139" t="s">
        <v>305</v>
      </c>
    </row>
    <row r="140" spans="1:2" x14ac:dyDescent="0.25">
      <c r="A140">
        <v>20</v>
      </c>
      <c r="B140" t="s">
        <v>306</v>
      </c>
    </row>
    <row r="141" spans="1:2" x14ac:dyDescent="0.25">
      <c r="A141">
        <v>30</v>
      </c>
      <c r="B141" t="s">
        <v>307</v>
      </c>
    </row>
    <row r="142" spans="1:2" x14ac:dyDescent="0.25">
      <c r="A142">
        <v>40</v>
      </c>
      <c r="B142" t="s">
        <v>308</v>
      </c>
    </row>
    <row r="143" spans="1:2" x14ac:dyDescent="0.25">
      <c r="A143">
        <v>50</v>
      </c>
      <c r="B143" t="s">
        <v>309</v>
      </c>
    </row>
    <row r="144" spans="1:2" x14ac:dyDescent="0.25">
      <c r="A144">
        <v>96</v>
      </c>
      <c r="B144" t="s">
        <v>310</v>
      </c>
    </row>
    <row r="146" spans="1:2" x14ac:dyDescent="0.25">
      <c r="A146" s="11" t="s">
        <v>28</v>
      </c>
      <c r="B146" s="2" t="s">
        <v>317</v>
      </c>
    </row>
    <row r="147" spans="1:2" x14ac:dyDescent="0.25">
      <c r="A147">
        <v>1</v>
      </c>
      <c r="B147" t="s">
        <v>312</v>
      </c>
    </row>
    <row r="148" spans="1:2" x14ac:dyDescent="0.25">
      <c r="A148">
        <v>2</v>
      </c>
      <c r="B148" t="s">
        <v>313</v>
      </c>
    </row>
    <row r="149" spans="1:2" x14ac:dyDescent="0.25">
      <c r="A149">
        <v>3</v>
      </c>
      <c r="B149" t="s">
        <v>314</v>
      </c>
    </row>
    <row r="150" spans="1:2" x14ac:dyDescent="0.25">
      <c r="A150">
        <v>4</v>
      </c>
      <c r="B150" t="s">
        <v>315</v>
      </c>
    </row>
    <row r="151" spans="1:2" x14ac:dyDescent="0.25">
      <c r="A151">
        <v>5</v>
      </c>
      <c r="B151" t="s">
        <v>318</v>
      </c>
    </row>
    <row r="152" spans="1:2" x14ac:dyDescent="0.25">
      <c r="A152">
        <v>96</v>
      </c>
      <c r="B152" t="s">
        <v>316</v>
      </c>
    </row>
    <row r="154" spans="1:2" x14ac:dyDescent="0.25">
      <c r="A154" s="11" t="s">
        <v>29</v>
      </c>
      <c r="B154" s="2" t="s">
        <v>322</v>
      </c>
    </row>
    <row r="155" spans="1:2" x14ac:dyDescent="0.25">
      <c r="A155">
        <v>1</v>
      </c>
      <c r="B155" t="s">
        <v>319</v>
      </c>
    </row>
    <row r="156" spans="1:2" x14ac:dyDescent="0.25">
      <c r="A156">
        <v>2</v>
      </c>
      <c r="B156" t="s">
        <v>320</v>
      </c>
    </row>
    <row r="157" spans="1:2" x14ac:dyDescent="0.25">
      <c r="A157">
        <v>8</v>
      </c>
      <c r="B157" t="s">
        <v>321</v>
      </c>
    </row>
    <row r="158" spans="1:2" x14ac:dyDescent="0.25">
      <c r="A158">
        <v>9</v>
      </c>
      <c r="B158" t="s">
        <v>227</v>
      </c>
    </row>
    <row r="160" spans="1:2" x14ac:dyDescent="0.25">
      <c r="A160" s="11" t="s">
        <v>30</v>
      </c>
      <c r="B160" s="2" t="s">
        <v>325</v>
      </c>
    </row>
    <row r="161" spans="1:2" x14ac:dyDescent="0.25">
      <c r="A161">
        <v>1</v>
      </c>
      <c r="B161" t="s">
        <v>323</v>
      </c>
    </row>
    <row r="162" spans="1:2" x14ac:dyDescent="0.25">
      <c r="A162">
        <v>2</v>
      </c>
      <c r="B162" t="s">
        <v>324</v>
      </c>
    </row>
    <row r="163" spans="1:2" x14ac:dyDescent="0.25">
      <c r="A163">
        <v>9</v>
      </c>
      <c r="B163" t="s">
        <v>227</v>
      </c>
    </row>
    <row r="165" spans="1:2" x14ac:dyDescent="0.25">
      <c r="A165" s="11" t="s">
        <v>31</v>
      </c>
      <c r="B165" s="2" t="s">
        <v>329</v>
      </c>
    </row>
    <row r="166" spans="1:2" x14ac:dyDescent="0.25">
      <c r="A166">
        <v>1</v>
      </c>
      <c r="B166" t="s">
        <v>326</v>
      </c>
    </row>
    <row r="167" spans="1:2" x14ac:dyDescent="0.25">
      <c r="A167">
        <v>2</v>
      </c>
      <c r="B167" t="s">
        <v>327</v>
      </c>
    </row>
    <row r="168" spans="1:2" x14ac:dyDescent="0.25">
      <c r="A168">
        <v>3</v>
      </c>
      <c r="B168" t="s">
        <v>328</v>
      </c>
    </row>
    <row r="169" spans="1:2" x14ac:dyDescent="0.25">
      <c r="A169">
        <v>9</v>
      </c>
      <c r="B169" t="s">
        <v>227</v>
      </c>
    </row>
    <row r="171" spans="1:2" x14ac:dyDescent="0.25">
      <c r="A171" s="11" t="s">
        <v>32</v>
      </c>
      <c r="B171" s="2" t="s">
        <v>335</v>
      </c>
    </row>
    <row r="172" spans="1:2" x14ac:dyDescent="0.25">
      <c r="A172">
        <v>1</v>
      </c>
      <c r="B172" t="s">
        <v>330</v>
      </c>
    </row>
    <row r="173" spans="1:2" x14ac:dyDescent="0.25">
      <c r="A173">
        <v>2</v>
      </c>
      <c r="B173" t="s">
        <v>331</v>
      </c>
    </row>
    <row r="174" spans="1:2" x14ac:dyDescent="0.25">
      <c r="A174">
        <v>3</v>
      </c>
      <c r="B174" t="s">
        <v>332</v>
      </c>
    </row>
    <row r="175" spans="1:2" x14ac:dyDescent="0.25">
      <c r="A175">
        <v>4</v>
      </c>
      <c r="B175" t="s">
        <v>333</v>
      </c>
    </row>
    <row r="176" spans="1:2" x14ac:dyDescent="0.25">
      <c r="A176">
        <v>5</v>
      </c>
      <c r="B176" t="s">
        <v>334</v>
      </c>
    </row>
    <row r="177" spans="1:2" x14ac:dyDescent="0.25">
      <c r="A177">
        <v>96</v>
      </c>
      <c r="B177" t="s">
        <v>274</v>
      </c>
    </row>
    <row r="178" spans="1:2" x14ac:dyDescent="0.25">
      <c r="A178">
        <v>99</v>
      </c>
      <c r="B178" t="s">
        <v>227</v>
      </c>
    </row>
    <row r="180" spans="1:2" x14ac:dyDescent="0.25">
      <c r="A180" s="11" t="s">
        <v>33</v>
      </c>
      <c r="B180" s="2" t="s">
        <v>340</v>
      </c>
    </row>
    <row r="181" spans="1:2" x14ac:dyDescent="0.25">
      <c r="A181">
        <v>1</v>
      </c>
      <c r="B181" t="s">
        <v>336</v>
      </c>
    </row>
    <row r="182" spans="1:2" x14ac:dyDescent="0.25">
      <c r="A182">
        <v>2</v>
      </c>
      <c r="B182" t="s">
        <v>337</v>
      </c>
    </row>
    <row r="183" spans="1:2" x14ac:dyDescent="0.25">
      <c r="A183">
        <v>3</v>
      </c>
      <c r="B183" t="s">
        <v>338</v>
      </c>
    </row>
    <row r="184" spans="1:2" x14ac:dyDescent="0.25">
      <c r="A184">
        <v>4</v>
      </c>
      <c r="B184" t="s">
        <v>339</v>
      </c>
    </row>
    <row r="185" spans="1:2" x14ac:dyDescent="0.25">
      <c r="A185">
        <v>9</v>
      </c>
      <c r="B185" t="s">
        <v>227</v>
      </c>
    </row>
    <row r="187" spans="1:2" x14ac:dyDescent="0.25">
      <c r="A187" s="11" t="s">
        <v>34</v>
      </c>
      <c r="B187" s="2" t="s">
        <v>341</v>
      </c>
    </row>
    <row r="188" spans="1:2" x14ac:dyDescent="0.25">
      <c r="A188">
        <v>1</v>
      </c>
      <c r="B188" t="s">
        <v>319</v>
      </c>
    </row>
    <row r="189" spans="1:2" x14ac:dyDescent="0.25">
      <c r="A189">
        <v>2</v>
      </c>
      <c r="B189" t="s">
        <v>320</v>
      </c>
    </row>
    <row r="190" spans="1:2" x14ac:dyDescent="0.25">
      <c r="A190">
        <v>8</v>
      </c>
      <c r="B190" t="s">
        <v>321</v>
      </c>
    </row>
    <row r="191" spans="1:2" x14ac:dyDescent="0.25">
      <c r="A191">
        <v>9</v>
      </c>
      <c r="B191" t="s">
        <v>227</v>
      </c>
    </row>
    <row r="193" spans="1:2" x14ac:dyDescent="0.25">
      <c r="A193" s="11" t="s">
        <v>35</v>
      </c>
      <c r="B193" s="2" t="s">
        <v>356</v>
      </c>
    </row>
    <row r="194" spans="1:2" x14ac:dyDescent="0.25">
      <c r="A194">
        <v>10</v>
      </c>
      <c r="B194" t="s">
        <v>342</v>
      </c>
    </row>
    <row r="195" spans="1:2" x14ac:dyDescent="0.25">
      <c r="A195">
        <v>15</v>
      </c>
      <c r="B195" t="s">
        <v>343</v>
      </c>
    </row>
    <row r="196" spans="1:2" x14ac:dyDescent="0.25">
      <c r="A196">
        <v>20</v>
      </c>
      <c r="B196" t="s">
        <v>344</v>
      </c>
    </row>
    <row r="197" spans="1:2" x14ac:dyDescent="0.25">
      <c r="A197">
        <v>25</v>
      </c>
      <c r="B197" t="s">
        <v>345</v>
      </c>
    </row>
    <row r="198" spans="1:2" x14ac:dyDescent="0.25">
      <c r="A198">
        <v>30</v>
      </c>
      <c r="B198" t="s">
        <v>346</v>
      </c>
    </row>
    <row r="199" spans="1:2" x14ac:dyDescent="0.25">
      <c r="A199">
        <v>35</v>
      </c>
      <c r="B199" t="s">
        <v>347</v>
      </c>
    </row>
    <row r="200" spans="1:2" x14ac:dyDescent="0.25">
      <c r="A200">
        <v>40</v>
      </c>
      <c r="B200" t="s">
        <v>348</v>
      </c>
    </row>
    <row r="201" spans="1:2" x14ac:dyDescent="0.25">
      <c r="A201">
        <v>45</v>
      </c>
      <c r="B201" t="s">
        <v>349</v>
      </c>
    </row>
    <row r="202" spans="1:2" x14ac:dyDescent="0.25">
      <c r="A202">
        <v>50</v>
      </c>
      <c r="B202" t="s">
        <v>350</v>
      </c>
    </row>
    <row r="203" spans="1:2" x14ac:dyDescent="0.25">
      <c r="A203">
        <v>55</v>
      </c>
      <c r="B203" t="s">
        <v>351</v>
      </c>
    </row>
    <row r="204" spans="1:2" x14ac:dyDescent="0.25">
      <c r="A204">
        <v>60</v>
      </c>
      <c r="B204" t="s">
        <v>352</v>
      </c>
    </row>
    <row r="205" spans="1:2" x14ac:dyDescent="0.25">
      <c r="A205">
        <v>65</v>
      </c>
      <c r="B205" t="s">
        <v>353</v>
      </c>
    </row>
    <row r="206" spans="1:2" x14ac:dyDescent="0.25">
      <c r="A206">
        <v>96</v>
      </c>
      <c r="B206" t="s">
        <v>354</v>
      </c>
    </row>
    <row r="207" spans="1:2" x14ac:dyDescent="0.25">
      <c r="A207">
        <v>98</v>
      </c>
      <c r="B207" t="s">
        <v>355</v>
      </c>
    </row>
    <row r="208" spans="1:2" x14ac:dyDescent="0.25">
      <c r="A208">
        <v>99</v>
      </c>
      <c r="B208" t="s">
        <v>227</v>
      </c>
    </row>
    <row r="210" spans="1:2" x14ac:dyDescent="0.25">
      <c r="A210" s="11" t="s">
        <v>37</v>
      </c>
      <c r="B210" s="2" t="s">
        <v>359</v>
      </c>
    </row>
    <row r="211" spans="1:2" x14ac:dyDescent="0.25">
      <c r="A211">
        <v>1</v>
      </c>
      <c r="B211" t="s">
        <v>357</v>
      </c>
    </row>
    <row r="212" spans="1:2" x14ac:dyDescent="0.25">
      <c r="A212">
        <v>2</v>
      </c>
      <c r="B212" t="s">
        <v>358</v>
      </c>
    </row>
    <row r="213" spans="1:2" x14ac:dyDescent="0.25">
      <c r="A213">
        <v>9</v>
      </c>
      <c r="B213" t="s">
        <v>227</v>
      </c>
    </row>
    <row r="215" spans="1:2" x14ac:dyDescent="0.25">
      <c r="A215" s="11" t="s">
        <v>38</v>
      </c>
      <c r="B215" s="2" t="s">
        <v>867</v>
      </c>
    </row>
    <row r="216" spans="1:2" x14ac:dyDescent="0.25">
      <c r="A216">
        <v>0</v>
      </c>
      <c r="B216" t="s">
        <v>360</v>
      </c>
    </row>
    <row r="217" spans="1:2" x14ac:dyDescent="0.25">
      <c r="A217">
        <v>1</v>
      </c>
      <c r="B217" t="s">
        <v>361</v>
      </c>
    </row>
    <row r="218" spans="1:2" x14ac:dyDescent="0.25">
      <c r="A218">
        <v>2</v>
      </c>
      <c r="B218" t="s">
        <v>362</v>
      </c>
    </row>
    <row r="219" spans="1:2" x14ac:dyDescent="0.25">
      <c r="A219">
        <v>3</v>
      </c>
      <c r="B219" t="s">
        <v>363</v>
      </c>
    </row>
    <row r="220" spans="1:2" x14ac:dyDescent="0.25">
      <c r="A220">
        <v>4</v>
      </c>
      <c r="B220" t="s">
        <v>364</v>
      </c>
    </row>
    <row r="221" spans="1:2" x14ac:dyDescent="0.25">
      <c r="A221">
        <v>5</v>
      </c>
      <c r="B221" t="s">
        <v>365</v>
      </c>
    </row>
    <row r="222" spans="1:2" x14ac:dyDescent="0.25">
      <c r="A222">
        <v>6</v>
      </c>
      <c r="B222" t="s">
        <v>366</v>
      </c>
    </row>
    <row r="223" spans="1:2" x14ac:dyDescent="0.25">
      <c r="A223">
        <v>7</v>
      </c>
      <c r="B223" t="s">
        <v>367</v>
      </c>
    </row>
    <row r="224" spans="1:2" x14ac:dyDescent="0.25">
      <c r="A224">
        <v>9</v>
      </c>
      <c r="B224" t="s">
        <v>368</v>
      </c>
    </row>
    <row r="225" spans="1:2" x14ac:dyDescent="0.25">
      <c r="A225">
        <v>10</v>
      </c>
      <c r="B225" t="s">
        <v>369</v>
      </c>
    </row>
    <row r="226" spans="1:2" x14ac:dyDescent="0.25">
      <c r="A226">
        <v>11</v>
      </c>
      <c r="B226" t="s">
        <v>370</v>
      </c>
    </row>
    <row r="227" spans="1:2" x14ac:dyDescent="0.25">
      <c r="A227">
        <v>12</v>
      </c>
      <c r="B227" t="s">
        <v>371</v>
      </c>
    </row>
    <row r="228" spans="1:2" x14ac:dyDescent="0.25">
      <c r="A228">
        <v>13</v>
      </c>
      <c r="B228" t="s">
        <v>372</v>
      </c>
    </row>
    <row r="229" spans="1:2" x14ac:dyDescent="0.25">
      <c r="A229">
        <v>14</v>
      </c>
      <c r="B229" t="s">
        <v>373</v>
      </c>
    </row>
    <row r="230" spans="1:2" x14ac:dyDescent="0.25">
      <c r="A230">
        <v>15</v>
      </c>
      <c r="B230" t="s">
        <v>374</v>
      </c>
    </row>
    <row r="231" spans="1:2" x14ac:dyDescent="0.25">
      <c r="A231">
        <v>16</v>
      </c>
      <c r="B231" t="s">
        <v>375</v>
      </c>
    </row>
    <row r="232" spans="1:2" x14ac:dyDescent="0.25">
      <c r="A232">
        <v>17</v>
      </c>
      <c r="B232" t="s">
        <v>376</v>
      </c>
    </row>
    <row r="233" spans="1:2" x14ac:dyDescent="0.25">
      <c r="A233">
        <v>18</v>
      </c>
      <c r="B233" t="s">
        <v>377</v>
      </c>
    </row>
    <row r="234" spans="1:2" x14ac:dyDescent="0.25">
      <c r="A234">
        <v>19</v>
      </c>
      <c r="B234" t="s">
        <v>378</v>
      </c>
    </row>
    <row r="235" spans="1:2" x14ac:dyDescent="0.25">
      <c r="A235">
        <v>20</v>
      </c>
      <c r="B235" t="s">
        <v>379</v>
      </c>
    </row>
    <row r="236" spans="1:2" x14ac:dyDescent="0.25">
      <c r="A236">
        <v>21</v>
      </c>
      <c r="B236" t="s">
        <v>380</v>
      </c>
    </row>
    <row r="237" spans="1:2" x14ac:dyDescent="0.25">
      <c r="A237">
        <v>22</v>
      </c>
      <c r="B237" t="s">
        <v>381</v>
      </c>
    </row>
    <row r="238" spans="1:2" x14ac:dyDescent="0.25">
      <c r="A238">
        <v>23</v>
      </c>
      <c r="B238" t="s">
        <v>382</v>
      </c>
    </row>
    <row r="239" spans="1:2" x14ac:dyDescent="0.25">
      <c r="A239">
        <v>24</v>
      </c>
      <c r="B239" t="s">
        <v>383</v>
      </c>
    </row>
    <row r="240" spans="1:2" x14ac:dyDescent="0.25">
      <c r="A240">
        <v>25</v>
      </c>
      <c r="B240" t="s">
        <v>384</v>
      </c>
    </row>
    <row r="241" spans="1:2" x14ac:dyDescent="0.25">
      <c r="A241">
        <v>29</v>
      </c>
      <c r="B241" t="s">
        <v>385</v>
      </c>
    </row>
    <row r="242" spans="1:2" x14ac:dyDescent="0.25">
      <c r="A242">
        <v>30</v>
      </c>
      <c r="B242" t="s">
        <v>386</v>
      </c>
    </row>
    <row r="243" spans="1:2" x14ac:dyDescent="0.25">
      <c r="A243">
        <v>31</v>
      </c>
      <c r="B243" t="s">
        <v>387</v>
      </c>
    </row>
    <row r="244" spans="1:2" x14ac:dyDescent="0.25">
      <c r="A244">
        <v>32</v>
      </c>
      <c r="B244" t="s">
        <v>388</v>
      </c>
    </row>
    <row r="245" spans="1:2" x14ac:dyDescent="0.25">
      <c r="A245">
        <v>33</v>
      </c>
      <c r="B245" t="s">
        <v>389</v>
      </c>
    </row>
    <row r="246" spans="1:2" x14ac:dyDescent="0.25">
      <c r="A246">
        <v>34</v>
      </c>
      <c r="B246" t="s">
        <v>390</v>
      </c>
    </row>
    <row r="247" spans="1:2" x14ac:dyDescent="0.25">
      <c r="A247">
        <v>35</v>
      </c>
      <c r="B247" t="s">
        <v>391</v>
      </c>
    </row>
    <row r="248" spans="1:2" x14ac:dyDescent="0.25">
      <c r="A248">
        <v>36</v>
      </c>
      <c r="B248" t="s">
        <v>392</v>
      </c>
    </row>
    <row r="249" spans="1:2" x14ac:dyDescent="0.25">
      <c r="A249">
        <v>37</v>
      </c>
      <c r="B249" t="s">
        <v>393</v>
      </c>
    </row>
    <row r="250" spans="1:2" x14ac:dyDescent="0.25">
      <c r="A250">
        <v>39</v>
      </c>
      <c r="B250" t="s">
        <v>394</v>
      </c>
    </row>
    <row r="251" spans="1:2" x14ac:dyDescent="0.25">
      <c r="A251">
        <v>40</v>
      </c>
      <c r="B251" t="s">
        <v>395</v>
      </c>
    </row>
    <row r="252" spans="1:2" x14ac:dyDescent="0.25">
      <c r="A252">
        <v>41</v>
      </c>
      <c r="B252" t="s">
        <v>396</v>
      </c>
    </row>
    <row r="253" spans="1:2" x14ac:dyDescent="0.25">
      <c r="A253">
        <v>42</v>
      </c>
      <c r="B253" t="s">
        <v>397</v>
      </c>
    </row>
    <row r="254" spans="1:2" x14ac:dyDescent="0.25">
      <c r="A254">
        <v>43</v>
      </c>
      <c r="B254" t="s">
        <v>398</v>
      </c>
    </row>
    <row r="255" spans="1:2" x14ac:dyDescent="0.25">
      <c r="A255">
        <v>44</v>
      </c>
      <c r="B255" t="s">
        <v>399</v>
      </c>
    </row>
    <row r="256" spans="1:2" x14ac:dyDescent="0.25">
      <c r="A256">
        <v>45</v>
      </c>
      <c r="B256" t="s">
        <v>400</v>
      </c>
    </row>
    <row r="257" spans="1:2" x14ac:dyDescent="0.25">
      <c r="A257">
        <v>46</v>
      </c>
      <c r="B257" t="s">
        <v>401</v>
      </c>
    </row>
    <row r="258" spans="1:2" x14ac:dyDescent="0.25">
      <c r="A258">
        <v>47</v>
      </c>
      <c r="B258" t="s">
        <v>402</v>
      </c>
    </row>
    <row r="259" spans="1:2" x14ac:dyDescent="0.25">
      <c r="A259">
        <v>48</v>
      </c>
      <c r="B259" t="s">
        <v>403</v>
      </c>
    </row>
    <row r="260" spans="1:2" x14ac:dyDescent="0.25">
      <c r="A260">
        <v>49</v>
      </c>
      <c r="B260" t="s">
        <v>404</v>
      </c>
    </row>
    <row r="261" spans="1:2" x14ac:dyDescent="0.25">
      <c r="A261">
        <v>50</v>
      </c>
      <c r="B261" t="s">
        <v>405</v>
      </c>
    </row>
    <row r="262" spans="1:2" x14ac:dyDescent="0.25">
      <c r="A262">
        <v>51</v>
      </c>
      <c r="B262" t="s">
        <v>406</v>
      </c>
    </row>
    <row r="263" spans="1:2" x14ac:dyDescent="0.25">
      <c r="A263">
        <v>52</v>
      </c>
      <c r="B263" t="s">
        <v>407</v>
      </c>
    </row>
    <row r="264" spans="1:2" x14ac:dyDescent="0.25">
      <c r="A264">
        <v>53</v>
      </c>
      <c r="B264" t="s">
        <v>408</v>
      </c>
    </row>
    <row r="265" spans="1:2" x14ac:dyDescent="0.25">
      <c r="A265">
        <v>54</v>
      </c>
      <c r="B265" t="s">
        <v>409</v>
      </c>
    </row>
    <row r="266" spans="1:2" x14ac:dyDescent="0.25">
      <c r="A266">
        <v>55</v>
      </c>
      <c r="B266" t="s">
        <v>410</v>
      </c>
    </row>
    <row r="267" spans="1:2" x14ac:dyDescent="0.25">
      <c r="A267">
        <v>59</v>
      </c>
      <c r="B267" t="s">
        <v>411</v>
      </c>
    </row>
    <row r="268" spans="1:2" x14ac:dyDescent="0.25">
      <c r="A268">
        <v>60</v>
      </c>
      <c r="B268" t="s">
        <v>412</v>
      </c>
    </row>
    <row r="269" spans="1:2" x14ac:dyDescent="0.25">
      <c r="A269">
        <v>61</v>
      </c>
      <c r="B269" t="s">
        <v>413</v>
      </c>
    </row>
    <row r="270" spans="1:2" x14ac:dyDescent="0.25">
      <c r="A270">
        <v>62</v>
      </c>
      <c r="B270" t="s">
        <v>414</v>
      </c>
    </row>
    <row r="271" spans="1:2" x14ac:dyDescent="0.25">
      <c r="A271">
        <v>63</v>
      </c>
      <c r="B271" t="s">
        <v>415</v>
      </c>
    </row>
    <row r="272" spans="1:2" x14ac:dyDescent="0.25">
      <c r="A272">
        <v>64</v>
      </c>
      <c r="B272" t="s">
        <v>416</v>
      </c>
    </row>
    <row r="273" spans="1:2" x14ac:dyDescent="0.25">
      <c r="A273">
        <v>65</v>
      </c>
      <c r="B273" t="s">
        <v>417</v>
      </c>
    </row>
    <row r="274" spans="1:2" x14ac:dyDescent="0.25">
      <c r="A274">
        <v>66</v>
      </c>
      <c r="B274" t="s">
        <v>418</v>
      </c>
    </row>
    <row r="275" spans="1:2" x14ac:dyDescent="0.25">
      <c r="A275">
        <v>67</v>
      </c>
      <c r="B275" t="s">
        <v>419</v>
      </c>
    </row>
    <row r="276" spans="1:2" x14ac:dyDescent="0.25">
      <c r="A276">
        <v>69</v>
      </c>
      <c r="B276" t="s">
        <v>420</v>
      </c>
    </row>
    <row r="277" spans="1:2" x14ac:dyDescent="0.25">
      <c r="A277">
        <v>70</v>
      </c>
      <c r="B277" t="s">
        <v>421</v>
      </c>
    </row>
    <row r="278" spans="1:2" x14ac:dyDescent="0.25">
      <c r="A278">
        <v>71</v>
      </c>
      <c r="B278" t="s">
        <v>422</v>
      </c>
    </row>
    <row r="279" spans="1:2" x14ac:dyDescent="0.25">
      <c r="A279">
        <v>72</v>
      </c>
      <c r="B279" t="s">
        <v>423</v>
      </c>
    </row>
    <row r="280" spans="1:2" x14ac:dyDescent="0.25">
      <c r="A280">
        <v>73</v>
      </c>
      <c r="B280" t="s">
        <v>424</v>
      </c>
    </row>
    <row r="281" spans="1:2" x14ac:dyDescent="0.25">
      <c r="A281">
        <v>74</v>
      </c>
      <c r="B281" t="s">
        <v>425</v>
      </c>
    </row>
    <row r="282" spans="1:2" x14ac:dyDescent="0.25">
      <c r="A282">
        <v>75</v>
      </c>
      <c r="B282" t="s">
        <v>426</v>
      </c>
    </row>
    <row r="283" spans="1:2" x14ac:dyDescent="0.25">
      <c r="A283">
        <v>79</v>
      </c>
      <c r="B283" t="s">
        <v>427</v>
      </c>
    </row>
    <row r="284" spans="1:2" x14ac:dyDescent="0.25">
      <c r="A284">
        <v>80</v>
      </c>
      <c r="B284" t="s">
        <v>428</v>
      </c>
    </row>
    <row r="285" spans="1:2" x14ac:dyDescent="0.25">
      <c r="A285">
        <v>81</v>
      </c>
      <c r="B285" t="s">
        <v>429</v>
      </c>
    </row>
    <row r="286" spans="1:2" x14ac:dyDescent="0.25">
      <c r="A286">
        <v>82</v>
      </c>
      <c r="B286" t="s">
        <v>430</v>
      </c>
    </row>
    <row r="287" spans="1:2" x14ac:dyDescent="0.25">
      <c r="A287">
        <v>83</v>
      </c>
      <c r="B287" t="s">
        <v>431</v>
      </c>
    </row>
    <row r="288" spans="1:2" x14ac:dyDescent="0.25">
      <c r="A288">
        <v>84</v>
      </c>
      <c r="B288" t="s">
        <v>432</v>
      </c>
    </row>
    <row r="289" spans="1:2" x14ac:dyDescent="0.25">
      <c r="A289">
        <v>85</v>
      </c>
      <c r="B289" t="s">
        <v>433</v>
      </c>
    </row>
    <row r="290" spans="1:2" x14ac:dyDescent="0.25">
      <c r="A290">
        <v>86</v>
      </c>
      <c r="B290" t="s">
        <v>434</v>
      </c>
    </row>
    <row r="291" spans="1:2" x14ac:dyDescent="0.25">
      <c r="A291">
        <v>87</v>
      </c>
      <c r="B291" t="s">
        <v>435</v>
      </c>
    </row>
    <row r="292" spans="1:2" x14ac:dyDescent="0.25">
      <c r="A292">
        <v>88</v>
      </c>
      <c r="B292" t="s">
        <v>436</v>
      </c>
    </row>
    <row r="293" spans="1:2" x14ac:dyDescent="0.25">
      <c r="A293">
        <v>89</v>
      </c>
      <c r="B293" t="s">
        <v>437</v>
      </c>
    </row>
    <row r="294" spans="1:2" x14ac:dyDescent="0.25">
      <c r="A294">
        <v>90</v>
      </c>
      <c r="B294" t="s">
        <v>438</v>
      </c>
    </row>
    <row r="295" spans="1:2" x14ac:dyDescent="0.25">
      <c r="A295">
        <v>91</v>
      </c>
      <c r="B295" t="s">
        <v>439</v>
      </c>
    </row>
    <row r="296" spans="1:2" x14ac:dyDescent="0.25">
      <c r="A296">
        <v>92</v>
      </c>
      <c r="B296" t="s">
        <v>440</v>
      </c>
    </row>
    <row r="297" spans="1:2" x14ac:dyDescent="0.25">
      <c r="A297">
        <v>93</v>
      </c>
      <c r="B297" t="s">
        <v>441</v>
      </c>
    </row>
    <row r="298" spans="1:2" x14ac:dyDescent="0.25">
      <c r="A298">
        <v>94</v>
      </c>
      <c r="B298" t="s">
        <v>442</v>
      </c>
    </row>
    <row r="299" spans="1:2" x14ac:dyDescent="0.25">
      <c r="A299">
        <v>95</v>
      </c>
      <c r="B299" t="s">
        <v>443</v>
      </c>
    </row>
    <row r="300" spans="1:2" x14ac:dyDescent="0.25">
      <c r="A300">
        <v>98</v>
      </c>
      <c r="B300" t="s">
        <v>274</v>
      </c>
    </row>
    <row r="301" spans="1:2" x14ac:dyDescent="0.25">
      <c r="A301">
        <v>99</v>
      </c>
      <c r="B301" t="s">
        <v>227</v>
      </c>
    </row>
    <row r="303" spans="1:2" x14ac:dyDescent="0.25">
      <c r="A303" s="11" t="s">
        <v>39</v>
      </c>
      <c r="B303" s="2" t="s">
        <v>444</v>
      </c>
    </row>
    <row r="304" spans="1:2" x14ac:dyDescent="0.25">
      <c r="A304">
        <v>0</v>
      </c>
      <c r="B304" t="s">
        <v>445</v>
      </c>
    </row>
    <row r="305" spans="1:2" x14ac:dyDescent="0.25">
      <c r="A305">
        <v>1</v>
      </c>
      <c r="B305" t="s">
        <v>446</v>
      </c>
    </row>
    <row r="306" spans="1:2" x14ac:dyDescent="0.25">
      <c r="A306">
        <v>2</v>
      </c>
      <c r="B306" t="s">
        <v>447</v>
      </c>
    </row>
    <row r="307" spans="1:2" x14ac:dyDescent="0.25">
      <c r="A307">
        <v>3</v>
      </c>
      <c r="B307" t="s">
        <v>448</v>
      </c>
    </row>
    <row r="308" spans="1:2" x14ac:dyDescent="0.25">
      <c r="A308">
        <v>4</v>
      </c>
      <c r="B308" t="s">
        <v>449</v>
      </c>
    </row>
    <row r="309" spans="1:2" x14ac:dyDescent="0.25">
      <c r="A309">
        <v>5</v>
      </c>
      <c r="B309" t="s">
        <v>450</v>
      </c>
    </row>
    <row r="310" spans="1:2" x14ac:dyDescent="0.25">
      <c r="A310">
        <v>6</v>
      </c>
      <c r="B310" t="s">
        <v>451</v>
      </c>
    </row>
    <row r="311" spans="1:2" x14ac:dyDescent="0.25">
      <c r="A311">
        <v>7</v>
      </c>
      <c r="B311" t="s">
        <v>452</v>
      </c>
    </row>
    <row r="312" spans="1:2" x14ac:dyDescent="0.25">
      <c r="A312">
        <v>8</v>
      </c>
      <c r="B312" t="s">
        <v>453</v>
      </c>
    </row>
    <row r="313" spans="1:2" x14ac:dyDescent="0.25">
      <c r="A313">
        <v>100</v>
      </c>
      <c r="B313" t="s">
        <v>454</v>
      </c>
    </row>
    <row r="314" spans="1:2" x14ac:dyDescent="0.25">
      <c r="A314">
        <v>101</v>
      </c>
      <c r="B314" t="s">
        <v>455</v>
      </c>
    </row>
    <row r="315" spans="1:2" x14ac:dyDescent="0.25">
      <c r="A315">
        <v>102</v>
      </c>
      <c r="B315" t="s">
        <v>456</v>
      </c>
    </row>
    <row r="316" spans="1:2" x14ac:dyDescent="0.25">
      <c r="A316">
        <v>103</v>
      </c>
      <c r="B316" t="s">
        <v>457</v>
      </c>
    </row>
    <row r="317" spans="1:2" x14ac:dyDescent="0.25">
      <c r="A317">
        <v>104</v>
      </c>
      <c r="B317" t="s">
        <v>458</v>
      </c>
    </row>
    <row r="318" spans="1:2" x14ac:dyDescent="0.25">
      <c r="A318">
        <v>105</v>
      </c>
      <c r="B318" t="s">
        <v>459</v>
      </c>
    </row>
    <row r="319" spans="1:2" x14ac:dyDescent="0.25">
      <c r="A319">
        <v>106</v>
      </c>
      <c r="B319" t="s">
        <v>460</v>
      </c>
    </row>
    <row r="320" spans="1:2" x14ac:dyDescent="0.25">
      <c r="A320">
        <v>107</v>
      </c>
      <c r="B320" t="s">
        <v>461</v>
      </c>
    </row>
    <row r="321" spans="1:2" x14ac:dyDescent="0.25">
      <c r="A321">
        <v>108</v>
      </c>
      <c r="B321" t="s">
        <v>462</v>
      </c>
    </row>
    <row r="322" spans="1:2" x14ac:dyDescent="0.25">
      <c r="A322">
        <v>109</v>
      </c>
      <c r="B322" t="s">
        <v>463</v>
      </c>
    </row>
    <row r="323" spans="1:2" x14ac:dyDescent="0.25">
      <c r="A323">
        <v>200</v>
      </c>
      <c r="B323" t="s">
        <v>464</v>
      </c>
    </row>
    <row r="324" spans="1:2" x14ac:dyDescent="0.25">
      <c r="A324">
        <v>201</v>
      </c>
      <c r="B324" t="s">
        <v>465</v>
      </c>
    </row>
    <row r="325" spans="1:2" x14ac:dyDescent="0.25">
      <c r="A325">
        <v>202</v>
      </c>
      <c r="B325" t="s">
        <v>466</v>
      </c>
    </row>
    <row r="326" spans="1:2" x14ac:dyDescent="0.25">
      <c r="A326">
        <v>203</v>
      </c>
      <c r="B326" t="s">
        <v>467</v>
      </c>
    </row>
    <row r="327" spans="1:2" x14ac:dyDescent="0.25">
      <c r="A327">
        <v>204</v>
      </c>
      <c r="B327" t="s">
        <v>468</v>
      </c>
    </row>
    <row r="328" spans="1:2" x14ac:dyDescent="0.25">
      <c r="A328">
        <v>205</v>
      </c>
      <c r="B328" t="s">
        <v>469</v>
      </c>
    </row>
    <row r="329" spans="1:2" x14ac:dyDescent="0.25">
      <c r="A329">
        <v>206</v>
      </c>
      <c r="B329" t="s">
        <v>470</v>
      </c>
    </row>
    <row r="330" spans="1:2" x14ac:dyDescent="0.25">
      <c r="A330">
        <v>207</v>
      </c>
      <c r="B330" t="s">
        <v>471</v>
      </c>
    </row>
    <row r="331" spans="1:2" x14ac:dyDescent="0.25">
      <c r="A331">
        <v>300</v>
      </c>
      <c r="B331" t="s">
        <v>472</v>
      </c>
    </row>
    <row r="332" spans="1:2" x14ac:dyDescent="0.25">
      <c r="A332">
        <v>301</v>
      </c>
      <c r="B332" t="s">
        <v>473</v>
      </c>
    </row>
    <row r="333" spans="1:2" x14ac:dyDescent="0.25">
      <c r="A333">
        <v>302</v>
      </c>
      <c r="B333" t="s">
        <v>474</v>
      </c>
    </row>
    <row r="334" spans="1:2" x14ac:dyDescent="0.25">
      <c r="A334">
        <v>303</v>
      </c>
      <c r="B334" t="s">
        <v>475</v>
      </c>
    </row>
    <row r="335" spans="1:2" x14ac:dyDescent="0.25">
      <c r="A335">
        <v>304</v>
      </c>
      <c r="B335" t="s">
        <v>476</v>
      </c>
    </row>
    <row r="336" spans="1:2" x14ac:dyDescent="0.25">
      <c r="A336">
        <v>305</v>
      </c>
      <c r="B336" t="s">
        <v>477</v>
      </c>
    </row>
    <row r="337" spans="1:2" x14ac:dyDescent="0.25">
      <c r="A337">
        <v>306</v>
      </c>
      <c r="B337" t="s">
        <v>478</v>
      </c>
    </row>
    <row r="338" spans="1:2" x14ac:dyDescent="0.25">
      <c r="A338">
        <v>307</v>
      </c>
      <c r="B338" t="s">
        <v>479</v>
      </c>
    </row>
    <row r="339" spans="1:2" x14ac:dyDescent="0.25">
      <c r="A339">
        <v>308</v>
      </c>
      <c r="B339" t="s">
        <v>480</v>
      </c>
    </row>
    <row r="340" spans="1:2" x14ac:dyDescent="0.25">
      <c r="A340">
        <v>309</v>
      </c>
      <c r="B340" t="s">
        <v>481</v>
      </c>
    </row>
    <row r="341" spans="1:2" x14ac:dyDescent="0.25">
      <c r="A341">
        <v>400</v>
      </c>
      <c r="B341" t="s">
        <v>482</v>
      </c>
    </row>
    <row r="342" spans="1:2" x14ac:dyDescent="0.25">
      <c r="A342">
        <v>401</v>
      </c>
      <c r="B342" t="s">
        <v>483</v>
      </c>
    </row>
    <row r="343" spans="1:2" x14ac:dyDescent="0.25">
      <c r="A343">
        <v>402</v>
      </c>
      <c r="B343" t="s">
        <v>484</v>
      </c>
    </row>
    <row r="344" spans="1:2" x14ac:dyDescent="0.25">
      <c r="A344">
        <v>403</v>
      </c>
      <c r="B344" t="s">
        <v>485</v>
      </c>
    </row>
    <row r="345" spans="1:2" x14ac:dyDescent="0.25">
      <c r="A345">
        <v>404</v>
      </c>
      <c r="B345" t="s">
        <v>486</v>
      </c>
    </row>
    <row r="346" spans="1:2" x14ac:dyDescent="0.25">
      <c r="A346">
        <v>405</v>
      </c>
      <c r="B346" t="s">
        <v>487</v>
      </c>
    </row>
    <row r="347" spans="1:2" x14ac:dyDescent="0.25">
      <c r="A347">
        <v>406</v>
      </c>
      <c r="B347" t="s">
        <v>488</v>
      </c>
    </row>
    <row r="348" spans="1:2" x14ac:dyDescent="0.25">
      <c r="A348">
        <v>408</v>
      </c>
      <c r="B348" t="s">
        <v>489</v>
      </c>
    </row>
    <row r="349" spans="1:2" x14ac:dyDescent="0.25">
      <c r="A349">
        <v>409</v>
      </c>
      <c r="B349" t="s">
        <v>490</v>
      </c>
    </row>
    <row r="350" spans="1:2" x14ac:dyDescent="0.25">
      <c r="A350">
        <v>500</v>
      </c>
      <c r="B350" t="s">
        <v>491</v>
      </c>
    </row>
    <row r="351" spans="1:2" x14ac:dyDescent="0.25">
      <c r="A351">
        <v>501</v>
      </c>
      <c r="B351" t="s">
        <v>492</v>
      </c>
    </row>
    <row r="352" spans="1:2" x14ac:dyDescent="0.25">
      <c r="A352">
        <v>502</v>
      </c>
      <c r="B352" t="s">
        <v>493</v>
      </c>
    </row>
    <row r="353" spans="1:2" x14ac:dyDescent="0.25">
      <c r="A353">
        <v>503</v>
      </c>
      <c r="B353" t="s">
        <v>494</v>
      </c>
    </row>
    <row r="354" spans="1:2" x14ac:dyDescent="0.25">
      <c r="A354">
        <v>504</v>
      </c>
      <c r="B354" t="s">
        <v>495</v>
      </c>
    </row>
    <row r="355" spans="1:2" x14ac:dyDescent="0.25">
      <c r="A355">
        <v>505</v>
      </c>
      <c r="B355" t="s">
        <v>496</v>
      </c>
    </row>
    <row r="356" spans="1:2" x14ac:dyDescent="0.25">
      <c r="A356">
        <v>506</v>
      </c>
      <c r="B356" t="s">
        <v>497</v>
      </c>
    </row>
    <row r="357" spans="1:2" x14ac:dyDescent="0.25">
      <c r="A357">
        <v>600</v>
      </c>
      <c r="B357" t="s">
        <v>498</v>
      </c>
    </row>
    <row r="358" spans="1:2" x14ac:dyDescent="0.25">
      <c r="A358">
        <v>601</v>
      </c>
      <c r="B358" t="s">
        <v>499</v>
      </c>
    </row>
    <row r="359" spans="1:2" x14ac:dyDescent="0.25">
      <c r="A359">
        <v>602</v>
      </c>
      <c r="B359" t="s">
        <v>500</v>
      </c>
    </row>
    <row r="360" spans="1:2" x14ac:dyDescent="0.25">
      <c r="A360">
        <v>603</v>
      </c>
      <c r="B360" t="s">
        <v>501</v>
      </c>
    </row>
    <row r="361" spans="1:2" x14ac:dyDescent="0.25">
      <c r="A361">
        <v>604</v>
      </c>
      <c r="B361" t="s">
        <v>502</v>
      </c>
    </row>
    <row r="362" spans="1:2" x14ac:dyDescent="0.25">
      <c r="A362">
        <v>605</v>
      </c>
      <c r="B362" t="s">
        <v>503</v>
      </c>
    </row>
    <row r="363" spans="1:2" x14ac:dyDescent="0.25">
      <c r="A363">
        <v>606</v>
      </c>
      <c r="B363" t="s">
        <v>504</v>
      </c>
    </row>
    <row r="364" spans="1:2" x14ac:dyDescent="0.25">
      <c r="A364">
        <v>607</v>
      </c>
      <c r="B364" t="s">
        <v>505</v>
      </c>
    </row>
    <row r="365" spans="1:2" x14ac:dyDescent="0.25">
      <c r="A365">
        <v>609</v>
      </c>
      <c r="B365" t="s">
        <v>506</v>
      </c>
    </row>
    <row r="366" spans="1:2" x14ac:dyDescent="0.25">
      <c r="A366">
        <v>610</v>
      </c>
      <c r="B366" t="s">
        <v>507</v>
      </c>
    </row>
    <row r="367" spans="1:2" x14ac:dyDescent="0.25">
      <c r="A367">
        <v>700</v>
      </c>
      <c r="B367" t="s">
        <v>427</v>
      </c>
    </row>
    <row r="368" spans="1:2" x14ac:dyDescent="0.25">
      <c r="A368">
        <v>701</v>
      </c>
      <c r="B368" t="s">
        <v>508</v>
      </c>
    </row>
    <row r="369" spans="1:2" x14ac:dyDescent="0.25">
      <c r="A369">
        <v>702</v>
      </c>
      <c r="B369" t="s">
        <v>509</v>
      </c>
    </row>
    <row r="370" spans="1:2" x14ac:dyDescent="0.25">
      <c r="A370">
        <v>703</v>
      </c>
      <c r="B370" t="s">
        <v>510</v>
      </c>
    </row>
    <row r="371" spans="1:2" x14ac:dyDescent="0.25">
      <c r="A371">
        <v>704</v>
      </c>
      <c r="B371" t="s">
        <v>511</v>
      </c>
    </row>
    <row r="372" spans="1:2" x14ac:dyDescent="0.25">
      <c r="A372">
        <v>705</v>
      </c>
      <c r="B372" t="s">
        <v>512</v>
      </c>
    </row>
    <row r="373" spans="1:2" x14ac:dyDescent="0.25">
      <c r="A373">
        <v>706</v>
      </c>
      <c r="B373" t="s">
        <v>513</v>
      </c>
    </row>
    <row r="374" spans="1:2" x14ac:dyDescent="0.25">
      <c r="A374">
        <v>707</v>
      </c>
      <c r="B374" t="s">
        <v>514</v>
      </c>
    </row>
    <row r="375" spans="1:2" x14ac:dyDescent="0.25">
      <c r="A375">
        <v>708</v>
      </c>
      <c r="B375" t="s">
        <v>515</v>
      </c>
    </row>
    <row r="376" spans="1:2" x14ac:dyDescent="0.25">
      <c r="A376">
        <v>709</v>
      </c>
      <c r="B376" t="s">
        <v>516</v>
      </c>
    </row>
    <row r="377" spans="1:2" x14ac:dyDescent="0.25">
      <c r="A377">
        <v>800</v>
      </c>
      <c r="B377" t="s">
        <v>517</v>
      </c>
    </row>
    <row r="378" spans="1:2" x14ac:dyDescent="0.25">
      <c r="A378">
        <v>801</v>
      </c>
      <c r="B378" t="s">
        <v>518</v>
      </c>
    </row>
    <row r="379" spans="1:2" x14ac:dyDescent="0.25">
      <c r="A379">
        <v>802</v>
      </c>
      <c r="B379" t="s">
        <v>519</v>
      </c>
    </row>
    <row r="380" spans="1:2" x14ac:dyDescent="0.25">
      <c r="A380">
        <v>803</v>
      </c>
      <c r="B380" t="s">
        <v>520</v>
      </c>
    </row>
    <row r="381" spans="1:2" x14ac:dyDescent="0.25">
      <c r="A381">
        <v>804</v>
      </c>
      <c r="B381" t="s">
        <v>521</v>
      </c>
    </row>
    <row r="382" spans="1:2" x14ac:dyDescent="0.25">
      <c r="A382">
        <v>805</v>
      </c>
      <c r="B382" t="s">
        <v>522</v>
      </c>
    </row>
    <row r="383" spans="1:2" x14ac:dyDescent="0.25">
      <c r="A383">
        <v>808</v>
      </c>
      <c r="B383" t="s">
        <v>515</v>
      </c>
    </row>
    <row r="384" spans="1:2" x14ac:dyDescent="0.25">
      <c r="A384">
        <v>900</v>
      </c>
      <c r="B384" t="s">
        <v>523</v>
      </c>
    </row>
    <row r="385" spans="1:2" x14ac:dyDescent="0.25">
      <c r="A385">
        <v>901</v>
      </c>
      <c r="B385" t="s">
        <v>438</v>
      </c>
    </row>
    <row r="386" spans="1:2" x14ac:dyDescent="0.25">
      <c r="A386">
        <v>902</v>
      </c>
      <c r="B386" t="s">
        <v>524</v>
      </c>
    </row>
    <row r="387" spans="1:2" x14ac:dyDescent="0.25">
      <c r="A387">
        <v>903</v>
      </c>
      <c r="B387" t="s">
        <v>525</v>
      </c>
    </row>
    <row r="388" spans="1:2" x14ac:dyDescent="0.25">
      <c r="A388">
        <v>906</v>
      </c>
      <c r="B388" t="s">
        <v>526</v>
      </c>
    </row>
    <row r="389" spans="1:2" x14ac:dyDescent="0.25">
      <c r="A389">
        <v>907</v>
      </c>
      <c r="B389" t="s">
        <v>527</v>
      </c>
    </row>
    <row r="390" spans="1:2" s="32" customFormat="1" x14ac:dyDescent="0.25"/>
    <row r="391" spans="1:2" s="32" customFormat="1" x14ac:dyDescent="0.25">
      <c r="A391" s="32" t="s">
        <v>40</v>
      </c>
      <c r="B391" s="32" t="s">
        <v>857</v>
      </c>
    </row>
    <row r="392" spans="1:2" s="32" customFormat="1" x14ac:dyDescent="0.25">
      <c r="A392" s="35">
        <v>0</v>
      </c>
      <c r="B392" s="36" t="s">
        <v>747</v>
      </c>
    </row>
    <row r="393" spans="1:2" s="32" customFormat="1" x14ac:dyDescent="0.25">
      <c r="A393" s="35" t="s">
        <v>180</v>
      </c>
      <c r="B393" s="32" t="s">
        <v>748</v>
      </c>
    </row>
    <row r="394" spans="1:2" s="32" customFormat="1" x14ac:dyDescent="0.25">
      <c r="A394" s="35" t="s">
        <v>179</v>
      </c>
      <c r="B394" s="32" t="s">
        <v>749</v>
      </c>
    </row>
    <row r="396" spans="1:2" x14ac:dyDescent="0.25">
      <c r="A396" s="11" t="s">
        <v>41</v>
      </c>
      <c r="B396" s="2" t="s">
        <v>536</v>
      </c>
    </row>
    <row r="397" spans="1:2" x14ac:dyDescent="0.25">
      <c r="A397">
        <v>1</v>
      </c>
      <c r="B397" t="s">
        <v>379</v>
      </c>
    </row>
    <row r="398" spans="1:2" x14ac:dyDescent="0.25">
      <c r="A398">
        <v>2</v>
      </c>
      <c r="B398" t="s">
        <v>528</v>
      </c>
    </row>
    <row r="399" spans="1:2" x14ac:dyDescent="0.25">
      <c r="A399">
        <v>3</v>
      </c>
      <c r="B399" t="s">
        <v>386</v>
      </c>
    </row>
    <row r="400" spans="1:2" x14ac:dyDescent="0.25">
      <c r="A400">
        <v>4</v>
      </c>
      <c r="B400" t="s">
        <v>529</v>
      </c>
    </row>
    <row r="401" spans="1:2" x14ac:dyDescent="0.25">
      <c r="A401">
        <v>5</v>
      </c>
      <c r="B401" t="s">
        <v>530</v>
      </c>
    </row>
    <row r="402" spans="1:2" x14ac:dyDescent="0.25">
      <c r="A402">
        <v>6</v>
      </c>
      <c r="B402" t="s">
        <v>531</v>
      </c>
    </row>
    <row r="403" spans="1:2" x14ac:dyDescent="0.25">
      <c r="A403">
        <v>7</v>
      </c>
      <c r="B403" t="s">
        <v>532</v>
      </c>
    </row>
    <row r="404" spans="1:2" x14ac:dyDescent="0.25">
      <c r="A404">
        <v>8</v>
      </c>
      <c r="B404" t="s">
        <v>533</v>
      </c>
    </row>
    <row r="405" spans="1:2" x14ac:dyDescent="0.25">
      <c r="A405">
        <v>9</v>
      </c>
      <c r="B405" t="s">
        <v>534</v>
      </c>
    </row>
    <row r="406" spans="1:2" x14ac:dyDescent="0.25">
      <c r="A406">
        <v>10</v>
      </c>
      <c r="B406" t="s">
        <v>535</v>
      </c>
    </row>
    <row r="407" spans="1:2" x14ac:dyDescent="0.25">
      <c r="A407">
        <v>99</v>
      </c>
      <c r="B407" t="s">
        <v>227</v>
      </c>
    </row>
    <row r="409" spans="1:2" x14ac:dyDescent="0.25">
      <c r="A409" s="11" t="s">
        <v>62</v>
      </c>
      <c r="B409" s="2" t="s">
        <v>538</v>
      </c>
    </row>
    <row r="410" spans="1:2" x14ac:dyDescent="0.25">
      <c r="A410">
        <v>1</v>
      </c>
      <c r="B410" t="s">
        <v>357</v>
      </c>
    </row>
    <row r="411" spans="1:2" x14ac:dyDescent="0.25">
      <c r="A411">
        <v>2</v>
      </c>
      <c r="B411" t="s">
        <v>537</v>
      </c>
    </row>
    <row r="413" spans="1:2" x14ac:dyDescent="0.25">
      <c r="A413" s="11" t="s">
        <v>63</v>
      </c>
      <c r="B413" s="2" t="s">
        <v>539</v>
      </c>
    </row>
    <row r="414" spans="1:2" x14ac:dyDescent="0.25">
      <c r="A414">
        <v>1</v>
      </c>
      <c r="B414" t="s">
        <v>357</v>
      </c>
    </row>
    <row r="415" spans="1:2" x14ac:dyDescent="0.25">
      <c r="A415">
        <v>2</v>
      </c>
      <c r="B415" t="s">
        <v>537</v>
      </c>
    </row>
    <row r="417" spans="1:2" x14ac:dyDescent="0.25">
      <c r="A417" s="11" t="s">
        <v>66</v>
      </c>
      <c r="B417" s="2" t="s">
        <v>760</v>
      </c>
    </row>
    <row r="418" spans="1:2" x14ac:dyDescent="0.25">
      <c r="A418">
        <v>101</v>
      </c>
      <c r="B418" t="s">
        <v>540</v>
      </c>
    </row>
    <row r="419" spans="1:2" x14ac:dyDescent="0.25">
      <c r="A419">
        <v>102</v>
      </c>
      <c r="B419" t="s">
        <v>541</v>
      </c>
    </row>
    <row r="420" spans="1:2" x14ac:dyDescent="0.25">
      <c r="A420">
        <v>103</v>
      </c>
      <c r="B420" t="s">
        <v>542</v>
      </c>
    </row>
    <row r="421" spans="1:2" x14ac:dyDescent="0.25">
      <c r="A421">
        <v>104</v>
      </c>
      <c r="B421" t="s">
        <v>543</v>
      </c>
    </row>
    <row r="422" spans="1:2" x14ac:dyDescent="0.25">
      <c r="A422">
        <v>106</v>
      </c>
      <c r="B422" t="s">
        <v>544</v>
      </c>
    </row>
    <row r="423" spans="1:2" x14ac:dyDescent="0.25">
      <c r="A423">
        <v>107</v>
      </c>
      <c r="B423" t="s">
        <v>545</v>
      </c>
    </row>
    <row r="424" spans="1:2" x14ac:dyDescent="0.25">
      <c r="A424">
        <v>208</v>
      </c>
      <c r="B424" t="s">
        <v>546</v>
      </c>
    </row>
    <row r="425" spans="1:2" x14ac:dyDescent="0.25">
      <c r="A425">
        <v>209</v>
      </c>
      <c r="B425" t="s">
        <v>547</v>
      </c>
    </row>
    <row r="426" spans="1:2" x14ac:dyDescent="0.25">
      <c r="A426">
        <v>210</v>
      </c>
      <c r="B426" t="s">
        <v>548</v>
      </c>
    </row>
    <row r="427" spans="1:2" x14ac:dyDescent="0.25">
      <c r="A427">
        <v>212</v>
      </c>
      <c r="B427" t="s">
        <v>549</v>
      </c>
    </row>
    <row r="428" spans="1:2" x14ac:dyDescent="0.25">
      <c r="A428">
        <v>213</v>
      </c>
      <c r="B428" t="s">
        <v>550</v>
      </c>
    </row>
    <row r="429" spans="1:2" x14ac:dyDescent="0.25">
      <c r="A429">
        <v>214</v>
      </c>
      <c r="B429" t="s">
        <v>551</v>
      </c>
    </row>
    <row r="430" spans="1:2" x14ac:dyDescent="0.25">
      <c r="A430">
        <v>215</v>
      </c>
      <c r="B430" t="s">
        <v>552</v>
      </c>
    </row>
    <row r="431" spans="1:2" x14ac:dyDescent="0.25">
      <c r="A431">
        <v>317</v>
      </c>
      <c r="B431" t="s">
        <v>553</v>
      </c>
    </row>
    <row r="432" spans="1:2" x14ac:dyDescent="0.25">
      <c r="A432">
        <v>318</v>
      </c>
      <c r="B432" t="s">
        <v>554</v>
      </c>
    </row>
    <row r="433" spans="1:2" x14ac:dyDescent="0.25">
      <c r="A433">
        <v>396</v>
      </c>
      <c r="B433" t="s">
        <v>555</v>
      </c>
    </row>
    <row r="434" spans="1:2" x14ac:dyDescent="0.25">
      <c r="A434">
        <v>420</v>
      </c>
      <c r="B434" t="s">
        <v>556</v>
      </c>
    </row>
    <row r="435" spans="1:2" x14ac:dyDescent="0.25">
      <c r="A435">
        <v>426</v>
      </c>
      <c r="B435" t="s">
        <v>557</v>
      </c>
    </row>
    <row r="436" spans="1:2" x14ac:dyDescent="0.25">
      <c r="A436">
        <v>427</v>
      </c>
      <c r="B436" t="s">
        <v>558</v>
      </c>
    </row>
    <row r="437" spans="1:2" x14ac:dyDescent="0.25">
      <c r="A437">
        <v>499</v>
      </c>
      <c r="B437" t="s">
        <v>559</v>
      </c>
    </row>
    <row r="438" spans="1:2" x14ac:dyDescent="0.25">
      <c r="A438">
        <v>530</v>
      </c>
      <c r="B438" t="s">
        <v>560</v>
      </c>
    </row>
    <row r="439" spans="1:2" x14ac:dyDescent="0.25">
      <c r="A439">
        <v>531</v>
      </c>
      <c r="B439" t="s">
        <v>561</v>
      </c>
    </row>
    <row r="440" spans="1:2" x14ac:dyDescent="0.25">
      <c r="A440">
        <v>533</v>
      </c>
      <c r="B440" t="s">
        <v>562</v>
      </c>
    </row>
    <row r="441" spans="1:2" x14ac:dyDescent="0.25">
      <c r="A441">
        <v>534</v>
      </c>
      <c r="B441" t="s">
        <v>563</v>
      </c>
    </row>
    <row r="442" spans="1:2" x14ac:dyDescent="0.25">
      <c r="A442">
        <v>535</v>
      </c>
      <c r="B442" t="s">
        <v>564</v>
      </c>
    </row>
    <row r="443" spans="1:2" x14ac:dyDescent="0.25">
      <c r="A443">
        <v>536</v>
      </c>
      <c r="B443" t="s">
        <v>565</v>
      </c>
    </row>
    <row r="444" spans="1:2" x14ac:dyDescent="0.25">
      <c r="A444">
        <v>640</v>
      </c>
      <c r="B444" t="s">
        <v>566</v>
      </c>
    </row>
    <row r="445" spans="1:2" x14ac:dyDescent="0.25">
      <c r="A445">
        <v>750</v>
      </c>
      <c r="B445" t="s">
        <v>567</v>
      </c>
    </row>
    <row r="446" spans="1:2" x14ac:dyDescent="0.25">
      <c r="A446">
        <v>751</v>
      </c>
      <c r="B446" t="s">
        <v>568</v>
      </c>
    </row>
    <row r="447" spans="1:2" x14ac:dyDescent="0.25">
      <c r="A447">
        <v>752</v>
      </c>
      <c r="B447" t="s">
        <v>569</v>
      </c>
    </row>
    <row r="448" spans="1:2" x14ac:dyDescent="0.25">
      <c r="A448">
        <v>753</v>
      </c>
      <c r="B448" t="s">
        <v>570</v>
      </c>
    </row>
    <row r="449" spans="1:2" x14ac:dyDescent="0.25">
      <c r="A449">
        <v>754</v>
      </c>
      <c r="B449" t="s">
        <v>571</v>
      </c>
    </row>
    <row r="450" spans="1:2" x14ac:dyDescent="0.25">
      <c r="A450">
        <v>755</v>
      </c>
      <c r="B450" t="s">
        <v>572</v>
      </c>
    </row>
    <row r="451" spans="1:2" x14ac:dyDescent="0.25">
      <c r="A451">
        <v>756</v>
      </c>
      <c r="B451" t="s">
        <v>573</v>
      </c>
    </row>
    <row r="452" spans="1:2" x14ac:dyDescent="0.25">
      <c r="A452">
        <v>757</v>
      </c>
      <c r="B452" t="s">
        <v>574</v>
      </c>
    </row>
    <row r="453" spans="1:2" x14ac:dyDescent="0.25">
      <c r="A453">
        <v>960</v>
      </c>
      <c r="B453" t="s">
        <v>575</v>
      </c>
    </row>
    <row r="454" spans="1:2" x14ac:dyDescent="0.25">
      <c r="A454">
        <v>961</v>
      </c>
      <c r="B454" t="s">
        <v>576</v>
      </c>
    </row>
    <row r="455" spans="1:2" x14ac:dyDescent="0.25">
      <c r="A455">
        <v>962</v>
      </c>
      <c r="B455" t="s">
        <v>577</v>
      </c>
    </row>
    <row r="456" spans="1:2" x14ac:dyDescent="0.25">
      <c r="A456">
        <v>963</v>
      </c>
      <c r="B456" t="s">
        <v>578</v>
      </c>
    </row>
    <row r="457" spans="1:2" x14ac:dyDescent="0.25">
      <c r="A457">
        <v>964</v>
      </c>
      <c r="B457" t="s">
        <v>579</v>
      </c>
    </row>
    <row r="458" spans="1:2" x14ac:dyDescent="0.25">
      <c r="A458">
        <v>870</v>
      </c>
      <c r="B458" t="s">
        <v>580</v>
      </c>
    </row>
    <row r="459" spans="1:2" x14ac:dyDescent="0.25">
      <c r="A459">
        <v>871</v>
      </c>
      <c r="B459" t="s">
        <v>581</v>
      </c>
    </row>
    <row r="460" spans="1:2" x14ac:dyDescent="0.25">
      <c r="A460">
        <v>998</v>
      </c>
      <c r="B460" t="s">
        <v>582</v>
      </c>
    </row>
    <row r="461" spans="1:2" x14ac:dyDescent="0.25">
      <c r="A461">
        <v>999</v>
      </c>
      <c r="B461" t="s">
        <v>583</v>
      </c>
    </row>
    <row r="463" spans="1:2" x14ac:dyDescent="0.25">
      <c r="A463" s="11" t="s">
        <v>67</v>
      </c>
      <c r="B463" s="2" t="s">
        <v>758</v>
      </c>
    </row>
    <row r="464" spans="1:2" x14ac:dyDescent="0.25">
      <c r="A464">
        <v>1</v>
      </c>
      <c r="B464" t="s">
        <v>584</v>
      </c>
    </row>
    <row r="465" spans="1:2" x14ac:dyDescent="0.25">
      <c r="A465">
        <v>2</v>
      </c>
      <c r="B465" t="s">
        <v>345</v>
      </c>
    </row>
    <row r="466" spans="1:2" x14ac:dyDescent="0.25">
      <c r="A466">
        <v>3</v>
      </c>
      <c r="B466" t="s">
        <v>585</v>
      </c>
    </row>
    <row r="467" spans="1:2" x14ac:dyDescent="0.25">
      <c r="A467">
        <v>4</v>
      </c>
      <c r="B467" t="s">
        <v>586</v>
      </c>
    </row>
    <row r="468" spans="1:2" x14ac:dyDescent="0.25">
      <c r="A468">
        <v>5</v>
      </c>
      <c r="B468" t="s">
        <v>587</v>
      </c>
    </row>
    <row r="469" spans="1:2" x14ac:dyDescent="0.25">
      <c r="A469">
        <v>6</v>
      </c>
      <c r="B469" t="s">
        <v>588</v>
      </c>
    </row>
    <row r="470" spans="1:2" x14ac:dyDescent="0.25">
      <c r="A470">
        <v>7</v>
      </c>
      <c r="B470" t="s">
        <v>589</v>
      </c>
    </row>
    <row r="472" spans="1:2" x14ac:dyDescent="0.25">
      <c r="A472" s="11" t="s">
        <v>68</v>
      </c>
      <c r="B472" s="2" t="s">
        <v>759</v>
      </c>
    </row>
    <row r="473" spans="1:2" x14ac:dyDescent="0.25">
      <c r="A473">
        <v>1</v>
      </c>
      <c r="B473" t="s">
        <v>590</v>
      </c>
    </row>
    <row r="474" spans="1:2" x14ac:dyDescent="0.25">
      <c r="A474">
        <v>2</v>
      </c>
      <c r="B474" t="s">
        <v>548</v>
      </c>
    </row>
    <row r="475" spans="1:2" x14ac:dyDescent="0.25">
      <c r="A475">
        <v>3</v>
      </c>
      <c r="B475" t="s">
        <v>591</v>
      </c>
    </row>
    <row r="476" spans="1:2" x14ac:dyDescent="0.25">
      <c r="A476">
        <v>4</v>
      </c>
      <c r="B476" t="s">
        <v>592</v>
      </c>
    </row>
    <row r="477" spans="1:2" x14ac:dyDescent="0.25">
      <c r="A477">
        <v>5</v>
      </c>
      <c r="B477" t="s">
        <v>593</v>
      </c>
    </row>
    <row r="478" spans="1:2" x14ac:dyDescent="0.25">
      <c r="A478">
        <v>6</v>
      </c>
      <c r="B478" t="s">
        <v>594</v>
      </c>
    </row>
    <row r="479" spans="1:2" x14ac:dyDescent="0.25">
      <c r="A479">
        <v>7</v>
      </c>
      <c r="B479" t="s">
        <v>560</v>
      </c>
    </row>
    <row r="480" spans="1:2" x14ac:dyDescent="0.25">
      <c r="A480">
        <v>8</v>
      </c>
      <c r="B480" t="s">
        <v>566</v>
      </c>
    </row>
    <row r="481" spans="1:2" x14ac:dyDescent="0.25">
      <c r="A481">
        <v>9</v>
      </c>
      <c r="B481" t="s">
        <v>595</v>
      </c>
    </row>
    <row r="482" spans="1:2" x14ac:dyDescent="0.25">
      <c r="A482">
        <v>10</v>
      </c>
      <c r="B482" t="s">
        <v>580</v>
      </c>
    </row>
    <row r="483" spans="1:2" x14ac:dyDescent="0.25">
      <c r="A483">
        <v>11</v>
      </c>
      <c r="B483" t="s">
        <v>596</v>
      </c>
    </row>
    <row r="485" spans="1:2" x14ac:dyDescent="0.25">
      <c r="A485" s="11" t="s">
        <v>69</v>
      </c>
      <c r="B485" s="2" t="s">
        <v>757</v>
      </c>
    </row>
    <row r="486" spans="1:2" x14ac:dyDescent="0.25">
      <c r="A486">
        <v>1</v>
      </c>
      <c r="B486" t="s">
        <v>597</v>
      </c>
    </row>
    <row r="487" spans="1:2" x14ac:dyDescent="0.25">
      <c r="A487">
        <v>2</v>
      </c>
      <c r="B487" t="s">
        <v>598</v>
      </c>
    </row>
    <row r="488" spans="1:2" x14ac:dyDescent="0.25">
      <c r="A488">
        <v>3</v>
      </c>
      <c r="B488" t="s">
        <v>599</v>
      </c>
    </row>
    <row r="490" spans="1:2" x14ac:dyDescent="0.25">
      <c r="A490" s="11" t="s">
        <v>70</v>
      </c>
      <c r="B490" s="2" t="s">
        <v>761</v>
      </c>
    </row>
    <row r="491" spans="1:2" x14ac:dyDescent="0.25">
      <c r="A491">
        <v>1</v>
      </c>
      <c r="B491" t="s">
        <v>600</v>
      </c>
    </row>
    <row r="492" spans="1:2" x14ac:dyDescent="0.25">
      <c r="A492">
        <v>2</v>
      </c>
      <c r="B492" t="s">
        <v>601</v>
      </c>
    </row>
    <row r="493" spans="1:2" x14ac:dyDescent="0.25">
      <c r="A493">
        <v>9</v>
      </c>
      <c r="B493" t="s">
        <v>227</v>
      </c>
    </row>
    <row r="495" spans="1:2" x14ac:dyDescent="0.25">
      <c r="A495" s="11" t="s">
        <v>71</v>
      </c>
      <c r="B495" s="2" t="s">
        <v>762</v>
      </c>
    </row>
    <row r="496" spans="1:2" x14ac:dyDescent="0.25">
      <c r="A496">
        <v>1</v>
      </c>
      <c r="B496" t="s">
        <v>233</v>
      </c>
    </row>
    <row r="497" spans="1:2" x14ac:dyDescent="0.25">
      <c r="A497">
        <v>2</v>
      </c>
      <c r="B497" t="s">
        <v>234</v>
      </c>
    </row>
    <row r="498" spans="1:2" x14ac:dyDescent="0.25">
      <c r="A498">
        <v>3</v>
      </c>
      <c r="B498" t="s">
        <v>235</v>
      </c>
    </row>
    <row r="499" spans="1:2" x14ac:dyDescent="0.25">
      <c r="A499">
        <v>4</v>
      </c>
      <c r="B499" t="s">
        <v>236</v>
      </c>
    </row>
    <row r="500" spans="1:2" x14ac:dyDescent="0.25">
      <c r="A500">
        <v>9</v>
      </c>
      <c r="B500" t="s">
        <v>227</v>
      </c>
    </row>
    <row r="502" spans="1:2" x14ac:dyDescent="0.25">
      <c r="A502" s="11" t="s">
        <v>72</v>
      </c>
      <c r="B502" s="2" t="s">
        <v>763</v>
      </c>
    </row>
    <row r="503" spans="1:2" x14ac:dyDescent="0.25">
      <c r="A503">
        <v>900</v>
      </c>
      <c r="B503" t="s">
        <v>602</v>
      </c>
    </row>
    <row r="504" spans="1:2" x14ac:dyDescent="0.25">
      <c r="A504">
        <v>999</v>
      </c>
      <c r="B504" t="s">
        <v>227</v>
      </c>
    </row>
    <row r="506" spans="1:2" x14ac:dyDescent="0.25">
      <c r="A506" s="11" t="s">
        <v>73</v>
      </c>
      <c r="B506" s="2" t="s">
        <v>764</v>
      </c>
    </row>
    <row r="507" spans="1:2" x14ac:dyDescent="0.25">
      <c r="A507">
        <v>1</v>
      </c>
      <c r="B507" t="s">
        <v>603</v>
      </c>
    </row>
    <row r="508" spans="1:2" x14ac:dyDescent="0.25">
      <c r="A508">
        <v>2</v>
      </c>
      <c r="B508" t="s">
        <v>412</v>
      </c>
    </row>
    <row r="509" spans="1:2" x14ac:dyDescent="0.25">
      <c r="A509">
        <v>3</v>
      </c>
      <c r="B509" t="s">
        <v>604</v>
      </c>
    </row>
    <row r="510" spans="1:2" x14ac:dyDescent="0.25">
      <c r="A510">
        <v>4</v>
      </c>
      <c r="B510" t="s">
        <v>413</v>
      </c>
    </row>
    <row r="511" spans="1:2" x14ac:dyDescent="0.25">
      <c r="A511">
        <v>5</v>
      </c>
      <c r="B511" t="s">
        <v>605</v>
      </c>
    </row>
    <row r="512" spans="1:2" x14ac:dyDescent="0.25">
      <c r="A512">
        <v>6</v>
      </c>
      <c r="B512" t="s">
        <v>606</v>
      </c>
    </row>
    <row r="513" spans="1:2" x14ac:dyDescent="0.25">
      <c r="A513">
        <v>7</v>
      </c>
      <c r="B513" t="s">
        <v>607</v>
      </c>
    </row>
    <row r="514" spans="1:2" x14ac:dyDescent="0.25">
      <c r="A514">
        <v>10</v>
      </c>
      <c r="B514" t="s">
        <v>608</v>
      </c>
    </row>
    <row r="515" spans="1:2" x14ac:dyDescent="0.25">
      <c r="A515">
        <v>11</v>
      </c>
      <c r="B515" t="s">
        <v>407</v>
      </c>
    </row>
    <row r="516" spans="1:2" x14ac:dyDescent="0.25">
      <c r="A516">
        <v>12</v>
      </c>
      <c r="B516" t="s">
        <v>609</v>
      </c>
    </row>
    <row r="517" spans="1:2" x14ac:dyDescent="0.25">
      <c r="A517">
        <v>13</v>
      </c>
      <c r="B517" t="s">
        <v>610</v>
      </c>
    </row>
    <row r="518" spans="1:2" x14ac:dyDescent="0.25">
      <c r="A518">
        <v>14</v>
      </c>
      <c r="B518" t="s">
        <v>611</v>
      </c>
    </row>
    <row r="519" spans="1:2" x14ac:dyDescent="0.25">
      <c r="A519">
        <v>15</v>
      </c>
      <c r="B519" t="s">
        <v>612</v>
      </c>
    </row>
    <row r="520" spans="1:2" x14ac:dyDescent="0.25">
      <c r="A520">
        <v>16</v>
      </c>
      <c r="B520" t="s">
        <v>613</v>
      </c>
    </row>
    <row r="521" spans="1:2" x14ac:dyDescent="0.25">
      <c r="A521">
        <v>17</v>
      </c>
      <c r="B521" t="s">
        <v>614</v>
      </c>
    </row>
    <row r="522" spans="1:2" x14ac:dyDescent="0.25">
      <c r="A522">
        <v>20</v>
      </c>
      <c r="B522" t="s">
        <v>615</v>
      </c>
    </row>
    <row r="523" spans="1:2" x14ac:dyDescent="0.25">
      <c r="A523">
        <v>21</v>
      </c>
      <c r="B523" t="s">
        <v>616</v>
      </c>
    </row>
    <row r="524" spans="1:2" x14ac:dyDescent="0.25">
      <c r="A524">
        <v>22</v>
      </c>
      <c r="B524" t="s">
        <v>617</v>
      </c>
    </row>
    <row r="525" spans="1:2" x14ac:dyDescent="0.25">
      <c r="A525">
        <v>23</v>
      </c>
      <c r="B525" t="s">
        <v>618</v>
      </c>
    </row>
    <row r="526" spans="1:2" x14ac:dyDescent="0.25">
      <c r="A526">
        <v>24</v>
      </c>
      <c r="B526" t="s">
        <v>619</v>
      </c>
    </row>
    <row r="527" spans="1:2" x14ac:dyDescent="0.25">
      <c r="A527">
        <v>25</v>
      </c>
      <c r="B527" t="s">
        <v>620</v>
      </c>
    </row>
    <row r="528" spans="1:2" x14ac:dyDescent="0.25">
      <c r="A528">
        <v>26</v>
      </c>
      <c r="B528" t="s">
        <v>621</v>
      </c>
    </row>
    <row r="529" spans="1:2" x14ac:dyDescent="0.25">
      <c r="A529">
        <v>27</v>
      </c>
      <c r="B529" t="s">
        <v>622</v>
      </c>
    </row>
    <row r="530" spans="1:2" x14ac:dyDescent="0.25">
      <c r="A530">
        <v>29</v>
      </c>
      <c r="B530" t="s">
        <v>623</v>
      </c>
    </row>
    <row r="531" spans="1:2" x14ac:dyDescent="0.25">
      <c r="A531">
        <v>30</v>
      </c>
      <c r="B531" t="s">
        <v>624</v>
      </c>
    </row>
    <row r="532" spans="1:2" x14ac:dyDescent="0.25">
      <c r="A532">
        <v>31</v>
      </c>
      <c r="B532" t="s">
        <v>625</v>
      </c>
    </row>
    <row r="533" spans="1:2" x14ac:dyDescent="0.25">
      <c r="A533">
        <v>39</v>
      </c>
      <c r="B533" t="s">
        <v>626</v>
      </c>
    </row>
    <row r="534" spans="1:2" x14ac:dyDescent="0.25">
      <c r="A534">
        <v>40</v>
      </c>
      <c r="B534" t="s">
        <v>627</v>
      </c>
    </row>
    <row r="535" spans="1:2" x14ac:dyDescent="0.25">
      <c r="A535">
        <v>41</v>
      </c>
      <c r="B535" t="s">
        <v>628</v>
      </c>
    </row>
    <row r="536" spans="1:2" x14ac:dyDescent="0.25">
      <c r="A536">
        <v>42</v>
      </c>
      <c r="B536" t="s">
        <v>629</v>
      </c>
    </row>
    <row r="537" spans="1:2" x14ac:dyDescent="0.25">
      <c r="A537">
        <v>43</v>
      </c>
      <c r="B537" t="s">
        <v>630</v>
      </c>
    </row>
    <row r="538" spans="1:2" x14ac:dyDescent="0.25">
      <c r="A538">
        <v>44</v>
      </c>
      <c r="B538" t="s">
        <v>631</v>
      </c>
    </row>
    <row r="539" spans="1:2" x14ac:dyDescent="0.25">
      <c r="A539">
        <v>45</v>
      </c>
      <c r="B539" t="s">
        <v>632</v>
      </c>
    </row>
    <row r="540" spans="1:2" x14ac:dyDescent="0.25">
      <c r="A540">
        <v>46</v>
      </c>
      <c r="B540" t="s">
        <v>633</v>
      </c>
    </row>
    <row r="541" spans="1:2" x14ac:dyDescent="0.25">
      <c r="A541">
        <v>47</v>
      </c>
      <c r="B541" t="s">
        <v>634</v>
      </c>
    </row>
    <row r="542" spans="1:2" x14ac:dyDescent="0.25">
      <c r="A542">
        <v>48</v>
      </c>
      <c r="B542" t="s">
        <v>635</v>
      </c>
    </row>
    <row r="543" spans="1:2" x14ac:dyDescent="0.25">
      <c r="A543">
        <v>49</v>
      </c>
      <c r="B543" t="s">
        <v>636</v>
      </c>
    </row>
    <row r="544" spans="1:2" x14ac:dyDescent="0.25">
      <c r="A544">
        <v>50</v>
      </c>
      <c r="B544" t="s">
        <v>637</v>
      </c>
    </row>
    <row r="545" spans="1:2" x14ac:dyDescent="0.25">
      <c r="A545">
        <v>51</v>
      </c>
      <c r="B545" t="s">
        <v>638</v>
      </c>
    </row>
    <row r="546" spans="1:2" x14ac:dyDescent="0.25">
      <c r="A546">
        <v>52</v>
      </c>
      <c r="B546" t="s">
        <v>639</v>
      </c>
    </row>
    <row r="547" spans="1:2" x14ac:dyDescent="0.25">
      <c r="A547">
        <v>53</v>
      </c>
      <c r="B547" t="s">
        <v>640</v>
      </c>
    </row>
    <row r="548" spans="1:2" x14ac:dyDescent="0.25">
      <c r="A548">
        <v>54</v>
      </c>
      <c r="B548" t="s">
        <v>641</v>
      </c>
    </row>
    <row r="549" spans="1:2" x14ac:dyDescent="0.25">
      <c r="A549">
        <v>55</v>
      </c>
      <c r="B549" t="s">
        <v>642</v>
      </c>
    </row>
    <row r="550" spans="1:2" x14ac:dyDescent="0.25">
      <c r="A550">
        <v>56</v>
      </c>
      <c r="B550" t="s">
        <v>643</v>
      </c>
    </row>
    <row r="551" spans="1:2" x14ac:dyDescent="0.25">
      <c r="A551">
        <v>59</v>
      </c>
      <c r="B551" t="s">
        <v>644</v>
      </c>
    </row>
    <row r="552" spans="1:2" x14ac:dyDescent="0.25">
      <c r="A552">
        <v>60</v>
      </c>
      <c r="B552" t="s">
        <v>645</v>
      </c>
    </row>
    <row r="554" spans="1:2" x14ac:dyDescent="0.25">
      <c r="A554" s="11" t="s">
        <v>74</v>
      </c>
      <c r="B554" s="2" t="s">
        <v>765</v>
      </c>
    </row>
    <row r="555" spans="1:2" x14ac:dyDescent="0.25">
      <c r="A555">
        <v>10</v>
      </c>
      <c r="B555" t="s">
        <v>646</v>
      </c>
    </row>
    <row r="556" spans="1:2" x14ac:dyDescent="0.25">
      <c r="A556">
        <v>20</v>
      </c>
      <c r="B556" t="s">
        <v>647</v>
      </c>
    </row>
    <row r="557" spans="1:2" x14ac:dyDescent="0.25">
      <c r="A557">
        <v>30</v>
      </c>
      <c r="B557" t="s">
        <v>648</v>
      </c>
    </row>
    <row r="558" spans="1:2" x14ac:dyDescent="0.25">
      <c r="A558">
        <v>40</v>
      </c>
      <c r="B558" t="s">
        <v>649</v>
      </c>
    </row>
    <row r="559" spans="1:2" x14ac:dyDescent="0.25">
      <c r="A559">
        <v>50</v>
      </c>
      <c r="B559" t="s">
        <v>650</v>
      </c>
    </row>
    <row r="560" spans="1:2" x14ac:dyDescent="0.25">
      <c r="A560">
        <v>60</v>
      </c>
      <c r="B560" t="s">
        <v>651</v>
      </c>
    </row>
    <row r="561" spans="1:2" x14ac:dyDescent="0.25">
      <c r="A561">
        <v>96</v>
      </c>
      <c r="B561" t="s">
        <v>652</v>
      </c>
    </row>
    <row r="563" spans="1:2" x14ac:dyDescent="0.25">
      <c r="A563" s="11" t="s">
        <v>75</v>
      </c>
      <c r="B563" s="2" t="s">
        <v>766</v>
      </c>
    </row>
    <row r="564" spans="1:2" x14ac:dyDescent="0.25">
      <c r="A564">
        <v>10</v>
      </c>
      <c r="B564" t="s">
        <v>653</v>
      </c>
    </row>
    <row r="565" spans="1:2" x14ac:dyDescent="0.25">
      <c r="A565">
        <v>15</v>
      </c>
      <c r="B565" t="s">
        <v>654</v>
      </c>
    </row>
    <row r="566" spans="1:2" x14ac:dyDescent="0.25">
      <c r="A566">
        <v>20</v>
      </c>
      <c r="B566" t="s">
        <v>655</v>
      </c>
    </row>
    <row r="567" spans="1:2" x14ac:dyDescent="0.25">
      <c r="A567">
        <v>25</v>
      </c>
      <c r="B567" t="s">
        <v>656</v>
      </c>
    </row>
    <row r="568" spans="1:2" x14ac:dyDescent="0.25">
      <c r="A568">
        <v>30</v>
      </c>
      <c r="B568" t="s">
        <v>657</v>
      </c>
    </row>
    <row r="569" spans="1:2" x14ac:dyDescent="0.25">
      <c r="A569">
        <v>35</v>
      </c>
      <c r="B569" t="s">
        <v>658</v>
      </c>
    </row>
    <row r="570" spans="1:2" x14ac:dyDescent="0.25">
      <c r="A570">
        <v>40</v>
      </c>
      <c r="B570" t="s">
        <v>659</v>
      </c>
    </row>
    <row r="571" spans="1:2" x14ac:dyDescent="0.25">
      <c r="A571">
        <v>45</v>
      </c>
      <c r="B571" t="s">
        <v>660</v>
      </c>
    </row>
    <row r="572" spans="1:2" x14ac:dyDescent="0.25">
      <c r="A572">
        <v>50</v>
      </c>
      <c r="B572" t="s">
        <v>661</v>
      </c>
    </row>
    <row r="573" spans="1:2" x14ac:dyDescent="0.25">
      <c r="A573">
        <v>55</v>
      </c>
      <c r="B573" t="s">
        <v>662</v>
      </c>
    </row>
    <row r="574" spans="1:2" x14ac:dyDescent="0.25">
      <c r="A574">
        <v>96</v>
      </c>
      <c r="B574" t="s">
        <v>663</v>
      </c>
    </row>
    <row r="576" spans="1:2" x14ac:dyDescent="0.25">
      <c r="A576" s="11" t="s">
        <v>76</v>
      </c>
      <c r="B576" s="2" t="s">
        <v>767</v>
      </c>
    </row>
    <row r="577" spans="1:2" x14ac:dyDescent="0.25">
      <c r="A577">
        <v>5</v>
      </c>
      <c r="B577" t="s">
        <v>664</v>
      </c>
    </row>
    <row r="578" spans="1:2" x14ac:dyDescent="0.25">
      <c r="A578">
        <v>10</v>
      </c>
      <c r="B578" t="s">
        <v>665</v>
      </c>
    </row>
    <row r="579" spans="1:2" x14ac:dyDescent="0.25">
      <c r="A579">
        <v>15</v>
      </c>
      <c r="B579" t="s">
        <v>666</v>
      </c>
    </row>
    <row r="580" spans="1:2" x14ac:dyDescent="0.25">
      <c r="A580">
        <v>20</v>
      </c>
      <c r="B580" t="s">
        <v>667</v>
      </c>
    </row>
    <row r="581" spans="1:2" x14ac:dyDescent="0.25">
      <c r="A581">
        <v>35</v>
      </c>
      <c r="B581" t="s">
        <v>668</v>
      </c>
    </row>
    <row r="582" spans="1:2" x14ac:dyDescent="0.25">
      <c r="A582">
        <v>60</v>
      </c>
      <c r="B582" t="s">
        <v>669</v>
      </c>
    </row>
    <row r="583" spans="1:2" x14ac:dyDescent="0.25">
      <c r="A583">
        <v>65</v>
      </c>
      <c r="B583" t="s">
        <v>670</v>
      </c>
    </row>
    <row r="584" spans="1:2" x14ac:dyDescent="0.25">
      <c r="A584">
        <v>70</v>
      </c>
      <c r="B584" t="s">
        <v>671</v>
      </c>
    </row>
    <row r="585" spans="1:2" x14ac:dyDescent="0.25">
      <c r="A585">
        <v>110</v>
      </c>
      <c r="B585" t="s">
        <v>672</v>
      </c>
    </row>
    <row r="586" spans="1:2" x14ac:dyDescent="0.25">
      <c r="A586">
        <v>89</v>
      </c>
      <c r="B586" t="s">
        <v>673</v>
      </c>
    </row>
    <row r="587" spans="1:2" x14ac:dyDescent="0.25">
      <c r="A587">
        <v>100</v>
      </c>
      <c r="B587" t="s">
        <v>674</v>
      </c>
    </row>
    <row r="588" spans="1:2" x14ac:dyDescent="0.25">
      <c r="A588">
        <v>120</v>
      </c>
      <c r="B588" t="s">
        <v>675</v>
      </c>
    </row>
    <row r="589" spans="1:2" x14ac:dyDescent="0.25">
      <c r="A589">
        <v>130</v>
      </c>
      <c r="B589" t="s">
        <v>676</v>
      </c>
    </row>
    <row r="590" spans="1:2" x14ac:dyDescent="0.25">
      <c r="A590">
        <v>145</v>
      </c>
      <c r="B590" t="s">
        <v>677</v>
      </c>
    </row>
    <row r="591" spans="1:2" x14ac:dyDescent="0.25">
      <c r="A591">
        <v>140</v>
      </c>
      <c r="B591" t="s">
        <v>678</v>
      </c>
    </row>
    <row r="592" spans="1:2" x14ac:dyDescent="0.25">
      <c r="A592">
        <v>160</v>
      </c>
      <c r="B592" t="s">
        <v>679</v>
      </c>
    </row>
    <row r="593" spans="1:2" x14ac:dyDescent="0.25">
      <c r="A593">
        <v>170</v>
      </c>
      <c r="B593" t="s">
        <v>680</v>
      </c>
    </row>
    <row r="594" spans="1:2" x14ac:dyDescent="0.25">
      <c r="A594">
        <v>175</v>
      </c>
      <c r="B594" t="s">
        <v>681</v>
      </c>
    </row>
    <row r="595" spans="1:2" x14ac:dyDescent="0.25">
      <c r="A595">
        <v>196</v>
      </c>
      <c r="B595" t="s">
        <v>682</v>
      </c>
    </row>
    <row r="596" spans="1:2" x14ac:dyDescent="0.25">
      <c r="A596">
        <v>200</v>
      </c>
      <c r="B596" t="s">
        <v>683</v>
      </c>
    </row>
    <row r="597" spans="1:2" x14ac:dyDescent="0.25">
      <c r="A597">
        <v>296</v>
      </c>
      <c r="B597" t="s">
        <v>684</v>
      </c>
    </row>
    <row r="598" spans="1:2" x14ac:dyDescent="0.25">
      <c r="A598">
        <v>300</v>
      </c>
      <c r="B598" t="s">
        <v>685</v>
      </c>
    </row>
    <row r="599" spans="1:2" x14ac:dyDescent="0.25">
      <c r="A599">
        <v>305</v>
      </c>
      <c r="B599" t="s">
        <v>686</v>
      </c>
    </row>
    <row r="600" spans="1:2" x14ac:dyDescent="0.25">
      <c r="A600">
        <v>310</v>
      </c>
      <c r="B600" t="s">
        <v>687</v>
      </c>
    </row>
    <row r="601" spans="1:2" x14ac:dyDescent="0.25">
      <c r="A601">
        <v>315</v>
      </c>
      <c r="B601" t="s">
        <v>688</v>
      </c>
    </row>
    <row r="602" spans="1:2" x14ac:dyDescent="0.25">
      <c r="A602">
        <v>326</v>
      </c>
      <c r="B602" t="s">
        <v>689</v>
      </c>
    </row>
    <row r="603" spans="1:2" x14ac:dyDescent="0.25">
      <c r="A603">
        <v>330</v>
      </c>
      <c r="B603" t="s">
        <v>690</v>
      </c>
    </row>
    <row r="604" spans="1:2" x14ac:dyDescent="0.25">
      <c r="A604">
        <v>336</v>
      </c>
      <c r="B604" t="s">
        <v>691</v>
      </c>
    </row>
    <row r="605" spans="1:2" x14ac:dyDescent="0.25">
      <c r="A605">
        <v>999</v>
      </c>
      <c r="B605" t="s">
        <v>227</v>
      </c>
    </row>
    <row r="607" spans="1:2" x14ac:dyDescent="0.25">
      <c r="A607" s="11" t="s">
        <v>77</v>
      </c>
      <c r="B607" s="2" t="s">
        <v>768</v>
      </c>
    </row>
    <row r="608" spans="1:2" x14ac:dyDescent="0.25">
      <c r="A608">
        <v>5</v>
      </c>
      <c r="B608" t="s">
        <v>664</v>
      </c>
    </row>
    <row r="609" spans="1:2" x14ac:dyDescent="0.25">
      <c r="A609">
        <v>10</v>
      </c>
      <c r="B609" t="s">
        <v>665</v>
      </c>
    </row>
    <row r="610" spans="1:2" x14ac:dyDescent="0.25">
      <c r="A610">
        <v>15</v>
      </c>
      <c r="B610" t="s">
        <v>666</v>
      </c>
    </row>
    <row r="611" spans="1:2" x14ac:dyDescent="0.25">
      <c r="A611">
        <v>20</v>
      </c>
      <c r="B611" t="s">
        <v>667</v>
      </c>
    </row>
    <row r="612" spans="1:2" x14ac:dyDescent="0.25">
      <c r="A612">
        <v>35</v>
      </c>
      <c r="B612" t="s">
        <v>668</v>
      </c>
    </row>
    <row r="613" spans="1:2" x14ac:dyDescent="0.25">
      <c r="A613">
        <v>60</v>
      </c>
      <c r="B613" t="s">
        <v>669</v>
      </c>
    </row>
    <row r="614" spans="1:2" x14ac:dyDescent="0.25">
      <c r="A614">
        <v>65</v>
      </c>
      <c r="B614" t="s">
        <v>670</v>
      </c>
    </row>
    <row r="615" spans="1:2" x14ac:dyDescent="0.25">
      <c r="A615">
        <v>70</v>
      </c>
      <c r="B615" t="s">
        <v>671</v>
      </c>
    </row>
    <row r="616" spans="1:2" x14ac:dyDescent="0.25">
      <c r="A616">
        <v>110</v>
      </c>
      <c r="B616" t="s">
        <v>672</v>
      </c>
    </row>
    <row r="617" spans="1:2" x14ac:dyDescent="0.25">
      <c r="A617">
        <v>89</v>
      </c>
      <c r="B617" t="s">
        <v>673</v>
      </c>
    </row>
    <row r="618" spans="1:2" x14ac:dyDescent="0.25">
      <c r="A618">
        <v>100</v>
      </c>
      <c r="B618" t="s">
        <v>674</v>
      </c>
    </row>
    <row r="619" spans="1:2" x14ac:dyDescent="0.25">
      <c r="A619">
        <v>120</v>
      </c>
      <c r="B619" t="s">
        <v>675</v>
      </c>
    </row>
    <row r="620" spans="1:2" x14ac:dyDescent="0.25">
      <c r="A620">
        <v>130</v>
      </c>
      <c r="B620" t="s">
        <v>676</v>
      </c>
    </row>
    <row r="621" spans="1:2" x14ac:dyDescent="0.25">
      <c r="A621">
        <v>145</v>
      </c>
      <c r="B621" t="s">
        <v>677</v>
      </c>
    </row>
    <row r="622" spans="1:2" x14ac:dyDescent="0.25">
      <c r="A622">
        <v>140</v>
      </c>
      <c r="B622" t="s">
        <v>678</v>
      </c>
    </row>
    <row r="623" spans="1:2" x14ac:dyDescent="0.25">
      <c r="A623">
        <v>160</v>
      </c>
      <c r="B623" t="s">
        <v>679</v>
      </c>
    </row>
    <row r="624" spans="1:2" x14ac:dyDescent="0.25">
      <c r="A624">
        <v>170</v>
      </c>
      <c r="B624" t="s">
        <v>680</v>
      </c>
    </row>
    <row r="625" spans="1:2" x14ac:dyDescent="0.25">
      <c r="A625">
        <v>175</v>
      </c>
      <c r="B625" t="s">
        <v>681</v>
      </c>
    </row>
    <row r="626" spans="1:2" x14ac:dyDescent="0.25">
      <c r="A626">
        <v>196</v>
      </c>
      <c r="B626" t="s">
        <v>682</v>
      </c>
    </row>
    <row r="627" spans="1:2" x14ac:dyDescent="0.25">
      <c r="A627">
        <v>200</v>
      </c>
      <c r="B627" t="s">
        <v>683</v>
      </c>
    </row>
    <row r="628" spans="1:2" x14ac:dyDescent="0.25">
      <c r="A628">
        <v>296</v>
      </c>
      <c r="B628" t="s">
        <v>684</v>
      </c>
    </row>
    <row r="629" spans="1:2" x14ac:dyDescent="0.25">
      <c r="A629">
        <v>300</v>
      </c>
      <c r="B629" t="s">
        <v>685</v>
      </c>
    </row>
    <row r="630" spans="1:2" x14ac:dyDescent="0.25">
      <c r="A630">
        <v>305</v>
      </c>
      <c r="B630" t="s">
        <v>686</v>
      </c>
    </row>
    <row r="631" spans="1:2" x14ac:dyDescent="0.25">
      <c r="A631">
        <v>310</v>
      </c>
      <c r="B631" t="s">
        <v>687</v>
      </c>
    </row>
    <row r="632" spans="1:2" x14ac:dyDescent="0.25">
      <c r="A632">
        <v>315</v>
      </c>
      <c r="B632" t="s">
        <v>688</v>
      </c>
    </row>
    <row r="633" spans="1:2" x14ac:dyDescent="0.25">
      <c r="A633">
        <v>326</v>
      </c>
      <c r="B633" t="s">
        <v>689</v>
      </c>
    </row>
    <row r="634" spans="1:2" x14ac:dyDescent="0.25">
      <c r="A634">
        <v>330</v>
      </c>
      <c r="B634" t="s">
        <v>690</v>
      </c>
    </row>
    <row r="635" spans="1:2" x14ac:dyDescent="0.25">
      <c r="A635">
        <v>336</v>
      </c>
      <c r="B635" t="s">
        <v>691</v>
      </c>
    </row>
    <row r="636" spans="1:2" x14ac:dyDescent="0.25">
      <c r="A636">
        <v>999</v>
      </c>
      <c r="B636" t="s">
        <v>227</v>
      </c>
    </row>
    <row r="638" spans="1:2" x14ac:dyDescent="0.25">
      <c r="A638" s="11" t="s">
        <v>78</v>
      </c>
      <c r="B638" s="2" t="s">
        <v>769</v>
      </c>
    </row>
    <row r="639" spans="1:2" x14ac:dyDescent="0.25">
      <c r="A639">
        <v>101</v>
      </c>
      <c r="B639" t="s">
        <v>540</v>
      </c>
    </row>
    <row r="640" spans="1:2" x14ac:dyDescent="0.25">
      <c r="A640">
        <v>102</v>
      </c>
      <c r="B640" t="s">
        <v>541</v>
      </c>
    </row>
    <row r="641" spans="1:2" x14ac:dyDescent="0.25">
      <c r="A641">
        <v>103</v>
      </c>
      <c r="B641" t="s">
        <v>542</v>
      </c>
    </row>
    <row r="642" spans="1:2" x14ac:dyDescent="0.25">
      <c r="A642">
        <v>104</v>
      </c>
      <c r="B642" t="s">
        <v>543</v>
      </c>
    </row>
    <row r="643" spans="1:2" x14ac:dyDescent="0.25">
      <c r="A643">
        <v>106</v>
      </c>
      <c r="B643" t="s">
        <v>544</v>
      </c>
    </row>
    <row r="644" spans="1:2" x14ac:dyDescent="0.25">
      <c r="A644">
        <v>107</v>
      </c>
      <c r="B644" t="s">
        <v>545</v>
      </c>
    </row>
    <row r="645" spans="1:2" x14ac:dyDescent="0.25">
      <c r="A645">
        <v>208</v>
      </c>
      <c r="B645" t="s">
        <v>546</v>
      </c>
    </row>
    <row r="646" spans="1:2" x14ac:dyDescent="0.25">
      <c r="A646">
        <v>209</v>
      </c>
      <c r="B646" t="s">
        <v>547</v>
      </c>
    </row>
    <row r="647" spans="1:2" x14ac:dyDescent="0.25">
      <c r="A647">
        <v>210</v>
      </c>
      <c r="B647" t="s">
        <v>548</v>
      </c>
    </row>
    <row r="648" spans="1:2" x14ac:dyDescent="0.25">
      <c r="A648">
        <v>212</v>
      </c>
      <c r="B648" t="s">
        <v>549</v>
      </c>
    </row>
    <row r="649" spans="1:2" x14ac:dyDescent="0.25">
      <c r="A649">
        <v>213</v>
      </c>
      <c r="B649" t="s">
        <v>550</v>
      </c>
    </row>
    <row r="650" spans="1:2" x14ac:dyDescent="0.25">
      <c r="A650">
        <v>214</v>
      </c>
      <c r="B650" t="s">
        <v>551</v>
      </c>
    </row>
    <row r="651" spans="1:2" x14ac:dyDescent="0.25">
      <c r="A651">
        <v>215</v>
      </c>
      <c r="B651" t="s">
        <v>552</v>
      </c>
    </row>
    <row r="652" spans="1:2" x14ac:dyDescent="0.25">
      <c r="A652">
        <v>317</v>
      </c>
      <c r="B652" t="s">
        <v>553</v>
      </c>
    </row>
    <row r="653" spans="1:2" x14ac:dyDescent="0.25">
      <c r="A653">
        <v>318</v>
      </c>
      <c r="B653" t="s">
        <v>554</v>
      </c>
    </row>
    <row r="654" spans="1:2" x14ac:dyDescent="0.25">
      <c r="A654">
        <v>396</v>
      </c>
      <c r="B654" t="s">
        <v>555</v>
      </c>
    </row>
    <row r="655" spans="1:2" x14ac:dyDescent="0.25">
      <c r="A655">
        <v>420</v>
      </c>
      <c r="B655" t="s">
        <v>556</v>
      </c>
    </row>
    <row r="656" spans="1:2" x14ac:dyDescent="0.25">
      <c r="A656">
        <v>426</v>
      </c>
      <c r="B656" t="s">
        <v>557</v>
      </c>
    </row>
    <row r="657" spans="1:2" x14ac:dyDescent="0.25">
      <c r="A657">
        <v>427</v>
      </c>
      <c r="B657" t="s">
        <v>558</v>
      </c>
    </row>
    <row r="658" spans="1:2" x14ac:dyDescent="0.25">
      <c r="A658">
        <v>499</v>
      </c>
      <c r="B658" t="s">
        <v>559</v>
      </c>
    </row>
    <row r="659" spans="1:2" x14ac:dyDescent="0.25">
      <c r="A659">
        <v>530</v>
      </c>
      <c r="B659" t="s">
        <v>560</v>
      </c>
    </row>
    <row r="660" spans="1:2" x14ac:dyDescent="0.25">
      <c r="A660">
        <v>531</v>
      </c>
      <c r="B660" t="s">
        <v>561</v>
      </c>
    </row>
    <row r="661" spans="1:2" x14ac:dyDescent="0.25">
      <c r="A661">
        <v>533</v>
      </c>
      <c r="B661" t="s">
        <v>562</v>
      </c>
    </row>
    <row r="662" spans="1:2" x14ac:dyDescent="0.25">
      <c r="A662">
        <v>534</v>
      </c>
      <c r="B662" t="s">
        <v>563</v>
      </c>
    </row>
    <row r="663" spans="1:2" x14ac:dyDescent="0.25">
      <c r="A663">
        <v>535</v>
      </c>
      <c r="B663" t="s">
        <v>564</v>
      </c>
    </row>
    <row r="664" spans="1:2" x14ac:dyDescent="0.25">
      <c r="A664">
        <v>536</v>
      </c>
      <c r="B664" t="s">
        <v>565</v>
      </c>
    </row>
    <row r="665" spans="1:2" x14ac:dyDescent="0.25">
      <c r="A665">
        <v>640</v>
      </c>
      <c r="B665" t="s">
        <v>566</v>
      </c>
    </row>
    <row r="666" spans="1:2" x14ac:dyDescent="0.25">
      <c r="A666">
        <v>750</v>
      </c>
      <c r="B666" t="s">
        <v>567</v>
      </c>
    </row>
    <row r="667" spans="1:2" x14ac:dyDescent="0.25">
      <c r="A667">
        <v>751</v>
      </c>
      <c r="B667" t="s">
        <v>568</v>
      </c>
    </row>
    <row r="668" spans="1:2" x14ac:dyDescent="0.25">
      <c r="A668">
        <v>752</v>
      </c>
      <c r="B668" t="s">
        <v>569</v>
      </c>
    </row>
    <row r="669" spans="1:2" x14ac:dyDescent="0.25">
      <c r="A669">
        <v>753</v>
      </c>
      <c r="B669" t="s">
        <v>570</v>
      </c>
    </row>
    <row r="670" spans="1:2" x14ac:dyDescent="0.25">
      <c r="A670">
        <v>754</v>
      </c>
      <c r="B670" t="s">
        <v>571</v>
      </c>
    </row>
    <row r="671" spans="1:2" x14ac:dyDescent="0.25">
      <c r="A671">
        <v>755</v>
      </c>
      <c r="B671" t="s">
        <v>572</v>
      </c>
    </row>
    <row r="672" spans="1:2" x14ac:dyDescent="0.25">
      <c r="A672">
        <v>756</v>
      </c>
      <c r="B672" t="s">
        <v>573</v>
      </c>
    </row>
    <row r="673" spans="1:2" x14ac:dyDescent="0.25">
      <c r="A673">
        <v>757</v>
      </c>
      <c r="B673" t="s">
        <v>574</v>
      </c>
    </row>
    <row r="674" spans="1:2" x14ac:dyDescent="0.25">
      <c r="A674">
        <v>960</v>
      </c>
      <c r="B674" t="s">
        <v>575</v>
      </c>
    </row>
    <row r="675" spans="1:2" x14ac:dyDescent="0.25">
      <c r="A675">
        <v>961</v>
      </c>
      <c r="B675" t="s">
        <v>576</v>
      </c>
    </row>
    <row r="676" spans="1:2" x14ac:dyDescent="0.25">
      <c r="A676">
        <v>962</v>
      </c>
      <c r="B676" t="s">
        <v>577</v>
      </c>
    </row>
    <row r="677" spans="1:2" x14ac:dyDescent="0.25">
      <c r="A677">
        <v>963</v>
      </c>
      <c r="B677" t="s">
        <v>578</v>
      </c>
    </row>
    <row r="678" spans="1:2" x14ac:dyDescent="0.25">
      <c r="A678">
        <v>964</v>
      </c>
      <c r="B678" t="s">
        <v>579</v>
      </c>
    </row>
    <row r="679" spans="1:2" x14ac:dyDescent="0.25">
      <c r="A679">
        <v>870</v>
      </c>
      <c r="B679" t="s">
        <v>580</v>
      </c>
    </row>
    <row r="680" spans="1:2" x14ac:dyDescent="0.25">
      <c r="A680">
        <v>871</v>
      </c>
      <c r="B680" t="s">
        <v>581</v>
      </c>
    </row>
    <row r="681" spans="1:2" x14ac:dyDescent="0.25">
      <c r="A681">
        <v>998</v>
      </c>
      <c r="B681" t="s">
        <v>582</v>
      </c>
    </row>
    <row r="682" spans="1:2" x14ac:dyDescent="0.25">
      <c r="A682">
        <v>999</v>
      </c>
      <c r="B682" t="s">
        <v>583</v>
      </c>
    </row>
    <row r="684" spans="1:2" x14ac:dyDescent="0.25">
      <c r="A684" s="11" t="s">
        <v>80</v>
      </c>
      <c r="B684" s="2" t="s">
        <v>770</v>
      </c>
    </row>
    <row r="685" spans="1:2" x14ac:dyDescent="0.25">
      <c r="A685">
        <v>1</v>
      </c>
      <c r="B685" t="s">
        <v>357</v>
      </c>
    </row>
    <row r="686" spans="1:2" x14ac:dyDescent="0.25">
      <c r="A686">
        <v>2</v>
      </c>
      <c r="B686" t="s">
        <v>692</v>
      </c>
    </row>
    <row r="687" spans="1:2" x14ac:dyDescent="0.25">
      <c r="A687">
        <v>9</v>
      </c>
      <c r="B687" t="s">
        <v>227</v>
      </c>
    </row>
    <row r="689" spans="1:2" x14ac:dyDescent="0.25">
      <c r="A689" s="11" t="s">
        <v>81</v>
      </c>
      <c r="B689" s="2" t="s">
        <v>771</v>
      </c>
    </row>
    <row r="690" spans="1:2" x14ac:dyDescent="0.25">
      <c r="A690">
        <v>1</v>
      </c>
      <c r="B690" t="s">
        <v>357</v>
      </c>
    </row>
    <row r="691" spans="1:2" x14ac:dyDescent="0.25">
      <c r="A691">
        <v>2</v>
      </c>
      <c r="B691" t="s">
        <v>693</v>
      </c>
    </row>
    <row r="693" spans="1:2" x14ac:dyDescent="0.25">
      <c r="A693" s="11" t="s">
        <v>82</v>
      </c>
      <c r="B693" s="2" t="s">
        <v>772</v>
      </c>
    </row>
    <row r="694" spans="1:2" x14ac:dyDescent="0.25">
      <c r="A694">
        <v>101</v>
      </c>
      <c r="B694" t="s">
        <v>540</v>
      </c>
    </row>
    <row r="695" spans="1:2" x14ac:dyDescent="0.25">
      <c r="A695">
        <v>102</v>
      </c>
      <c r="B695" t="s">
        <v>541</v>
      </c>
    </row>
    <row r="696" spans="1:2" x14ac:dyDescent="0.25">
      <c r="A696">
        <v>103</v>
      </c>
      <c r="B696" t="s">
        <v>542</v>
      </c>
    </row>
    <row r="697" spans="1:2" x14ac:dyDescent="0.25">
      <c r="A697">
        <v>104</v>
      </c>
      <c r="B697" t="s">
        <v>543</v>
      </c>
    </row>
    <row r="698" spans="1:2" x14ac:dyDescent="0.25">
      <c r="A698">
        <v>106</v>
      </c>
      <c r="B698" t="s">
        <v>544</v>
      </c>
    </row>
    <row r="699" spans="1:2" x14ac:dyDescent="0.25">
      <c r="A699">
        <v>107</v>
      </c>
      <c r="B699" t="s">
        <v>545</v>
      </c>
    </row>
    <row r="700" spans="1:2" x14ac:dyDescent="0.25">
      <c r="A700">
        <v>208</v>
      </c>
      <c r="B700" t="s">
        <v>546</v>
      </c>
    </row>
    <row r="701" spans="1:2" x14ac:dyDescent="0.25">
      <c r="A701">
        <v>209</v>
      </c>
      <c r="B701" t="s">
        <v>547</v>
      </c>
    </row>
    <row r="702" spans="1:2" x14ac:dyDescent="0.25">
      <c r="A702">
        <v>210</v>
      </c>
      <c r="B702" t="s">
        <v>548</v>
      </c>
    </row>
    <row r="703" spans="1:2" x14ac:dyDescent="0.25">
      <c r="A703">
        <v>212</v>
      </c>
      <c r="B703" t="s">
        <v>549</v>
      </c>
    </row>
    <row r="704" spans="1:2" x14ac:dyDescent="0.25">
      <c r="A704">
        <v>213</v>
      </c>
      <c r="B704" t="s">
        <v>550</v>
      </c>
    </row>
    <row r="705" spans="1:2" x14ac:dyDescent="0.25">
      <c r="A705">
        <v>214</v>
      </c>
      <c r="B705" t="s">
        <v>551</v>
      </c>
    </row>
    <row r="706" spans="1:2" x14ac:dyDescent="0.25">
      <c r="A706">
        <v>215</v>
      </c>
      <c r="B706" t="s">
        <v>552</v>
      </c>
    </row>
    <row r="707" spans="1:2" x14ac:dyDescent="0.25">
      <c r="A707">
        <v>317</v>
      </c>
      <c r="B707" t="s">
        <v>553</v>
      </c>
    </row>
    <row r="708" spans="1:2" x14ac:dyDescent="0.25">
      <c r="A708">
        <v>318</v>
      </c>
      <c r="B708" t="s">
        <v>554</v>
      </c>
    </row>
    <row r="709" spans="1:2" x14ac:dyDescent="0.25">
      <c r="A709">
        <v>396</v>
      </c>
      <c r="B709" t="s">
        <v>555</v>
      </c>
    </row>
    <row r="710" spans="1:2" x14ac:dyDescent="0.25">
      <c r="A710">
        <v>420</v>
      </c>
      <c r="B710" t="s">
        <v>556</v>
      </c>
    </row>
    <row r="711" spans="1:2" x14ac:dyDescent="0.25">
      <c r="A711">
        <v>426</v>
      </c>
      <c r="B711" t="s">
        <v>557</v>
      </c>
    </row>
    <row r="712" spans="1:2" x14ac:dyDescent="0.25">
      <c r="A712">
        <v>427</v>
      </c>
      <c r="B712" t="s">
        <v>558</v>
      </c>
    </row>
    <row r="713" spans="1:2" x14ac:dyDescent="0.25">
      <c r="A713">
        <v>499</v>
      </c>
      <c r="B713" t="s">
        <v>559</v>
      </c>
    </row>
    <row r="714" spans="1:2" x14ac:dyDescent="0.25">
      <c r="A714">
        <v>530</v>
      </c>
      <c r="B714" t="s">
        <v>560</v>
      </c>
    </row>
    <row r="715" spans="1:2" x14ac:dyDescent="0.25">
      <c r="A715">
        <v>531</v>
      </c>
      <c r="B715" t="s">
        <v>561</v>
      </c>
    </row>
    <row r="716" spans="1:2" x14ac:dyDescent="0.25">
      <c r="A716">
        <v>533</v>
      </c>
      <c r="B716" t="s">
        <v>562</v>
      </c>
    </row>
    <row r="717" spans="1:2" x14ac:dyDescent="0.25">
      <c r="A717">
        <v>534</v>
      </c>
      <c r="B717" t="s">
        <v>563</v>
      </c>
    </row>
    <row r="718" spans="1:2" x14ac:dyDescent="0.25">
      <c r="A718">
        <v>535</v>
      </c>
      <c r="B718" t="s">
        <v>564</v>
      </c>
    </row>
    <row r="719" spans="1:2" x14ac:dyDescent="0.25">
      <c r="A719">
        <v>536</v>
      </c>
      <c r="B719" t="s">
        <v>565</v>
      </c>
    </row>
    <row r="720" spans="1:2" x14ac:dyDescent="0.25">
      <c r="A720">
        <v>640</v>
      </c>
      <c r="B720" t="s">
        <v>566</v>
      </c>
    </row>
    <row r="721" spans="1:2" x14ac:dyDescent="0.25">
      <c r="A721">
        <v>750</v>
      </c>
      <c r="B721" t="s">
        <v>567</v>
      </c>
    </row>
    <row r="722" spans="1:2" x14ac:dyDescent="0.25">
      <c r="A722">
        <v>751</v>
      </c>
      <c r="B722" t="s">
        <v>568</v>
      </c>
    </row>
    <row r="723" spans="1:2" x14ac:dyDescent="0.25">
      <c r="A723">
        <v>752</v>
      </c>
      <c r="B723" t="s">
        <v>569</v>
      </c>
    </row>
    <row r="724" spans="1:2" x14ac:dyDescent="0.25">
      <c r="A724">
        <v>753</v>
      </c>
      <c r="B724" t="s">
        <v>570</v>
      </c>
    </row>
    <row r="725" spans="1:2" x14ac:dyDescent="0.25">
      <c r="A725">
        <v>754</v>
      </c>
      <c r="B725" t="s">
        <v>571</v>
      </c>
    </row>
    <row r="726" spans="1:2" x14ac:dyDescent="0.25">
      <c r="A726">
        <v>755</v>
      </c>
      <c r="B726" t="s">
        <v>572</v>
      </c>
    </row>
    <row r="727" spans="1:2" x14ac:dyDescent="0.25">
      <c r="A727">
        <v>756</v>
      </c>
      <c r="B727" t="s">
        <v>573</v>
      </c>
    </row>
    <row r="728" spans="1:2" x14ac:dyDescent="0.25">
      <c r="A728">
        <v>757</v>
      </c>
      <c r="B728" t="s">
        <v>574</v>
      </c>
    </row>
    <row r="729" spans="1:2" x14ac:dyDescent="0.25">
      <c r="A729">
        <v>960</v>
      </c>
      <c r="B729" t="s">
        <v>575</v>
      </c>
    </row>
    <row r="730" spans="1:2" x14ac:dyDescent="0.25">
      <c r="A730">
        <v>961</v>
      </c>
      <c r="B730" t="s">
        <v>576</v>
      </c>
    </row>
    <row r="731" spans="1:2" x14ac:dyDescent="0.25">
      <c r="A731">
        <v>962</v>
      </c>
      <c r="B731" t="s">
        <v>577</v>
      </c>
    </row>
    <row r="732" spans="1:2" x14ac:dyDescent="0.25">
      <c r="A732">
        <v>963</v>
      </c>
      <c r="B732" t="s">
        <v>578</v>
      </c>
    </row>
    <row r="733" spans="1:2" x14ac:dyDescent="0.25">
      <c r="A733">
        <v>964</v>
      </c>
      <c r="B733" t="s">
        <v>579</v>
      </c>
    </row>
    <row r="734" spans="1:2" x14ac:dyDescent="0.25">
      <c r="A734">
        <v>870</v>
      </c>
      <c r="B734" t="s">
        <v>580</v>
      </c>
    </row>
    <row r="735" spans="1:2" x14ac:dyDescent="0.25">
      <c r="A735">
        <v>871</v>
      </c>
      <c r="B735" t="s">
        <v>581</v>
      </c>
    </row>
    <row r="736" spans="1:2" x14ac:dyDescent="0.25">
      <c r="A736">
        <v>998</v>
      </c>
      <c r="B736" t="s">
        <v>582</v>
      </c>
    </row>
    <row r="737" spans="1:2" x14ac:dyDescent="0.25">
      <c r="A737">
        <v>999</v>
      </c>
      <c r="B737" t="s">
        <v>583</v>
      </c>
    </row>
    <row r="739" spans="1:2" x14ac:dyDescent="0.25">
      <c r="A739" s="20" t="s">
        <v>83</v>
      </c>
      <c r="B739" s="21" t="s">
        <v>773</v>
      </c>
    </row>
    <row r="740" spans="1:2" x14ac:dyDescent="0.25">
      <c r="A740" s="19">
        <v>0</v>
      </c>
      <c r="B740" s="19" t="s">
        <v>694</v>
      </c>
    </row>
    <row r="741" spans="1:2" x14ac:dyDescent="0.25">
      <c r="A741" s="19">
        <v>90</v>
      </c>
      <c r="B741" s="19" t="s">
        <v>695</v>
      </c>
    </row>
    <row r="742" spans="1:2" x14ac:dyDescent="0.25">
      <c r="A742" s="19">
        <v>99</v>
      </c>
      <c r="B742" s="19" t="s">
        <v>227</v>
      </c>
    </row>
    <row r="744" spans="1:2" x14ac:dyDescent="0.25">
      <c r="A744" s="20" t="s">
        <v>84</v>
      </c>
      <c r="B744" s="21" t="s">
        <v>774</v>
      </c>
    </row>
    <row r="745" spans="1:2" x14ac:dyDescent="0.25">
      <c r="A745" s="19">
        <v>0</v>
      </c>
      <c r="B745" s="19" t="s">
        <v>694</v>
      </c>
    </row>
    <row r="746" spans="1:2" x14ac:dyDescent="0.25">
      <c r="A746" s="19">
        <v>999</v>
      </c>
      <c r="B746" s="19" t="s">
        <v>227</v>
      </c>
    </row>
    <row r="748" spans="1:2" x14ac:dyDescent="0.25">
      <c r="A748" s="11" t="s">
        <v>85</v>
      </c>
      <c r="B748" s="2" t="s">
        <v>775</v>
      </c>
    </row>
    <row r="749" spans="1:2" x14ac:dyDescent="0.25">
      <c r="A749">
        <v>1</v>
      </c>
      <c r="B749" t="s">
        <v>696</v>
      </c>
    </row>
    <row r="750" spans="1:2" x14ac:dyDescent="0.25">
      <c r="A750">
        <v>2</v>
      </c>
      <c r="B750" t="s">
        <v>697</v>
      </c>
    </row>
    <row r="751" spans="1:2" x14ac:dyDescent="0.25">
      <c r="A751">
        <v>9</v>
      </c>
      <c r="B751" t="s">
        <v>227</v>
      </c>
    </row>
    <row r="753" spans="1:2" x14ac:dyDescent="0.25">
      <c r="A753" s="20" t="s">
        <v>86</v>
      </c>
      <c r="B753" s="21" t="s">
        <v>776</v>
      </c>
    </row>
    <row r="754" spans="1:2" x14ac:dyDescent="0.25">
      <c r="A754" s="19">
        <v>9998</v>
      </c>
      <c r="B754" s="19" t="s">
        <v>698</v>
      </c>
    </row>
    <row r="755" spans="1:2" x14ac:dyDescent="0.25">
      <c r="A755" s="19">
        <v>9999</v>
      </c>
      <c r="B755" s="19" t="s">
        <v>227</v>
      </c>
    </row>
    <row r="757" spans="1:2" x14ac:dyDescent="0.25">
      <c r="A757" s="11" t="s">
        <v>87</v>
      </c>
      <c r="B757" s="2" t="s">
        <v>777</v>
      </c>
    </row>
    <row r="758" spans="1:2" x14ac:dyDescent="0.25">
      <c r="A758">
        <v>1</v>
      </c>
      <c r="B758" t="s">
        <v>699</v>
      </c>
    </row>
    <row r="759" spans="1:2" x14ac:dyDescent="0.25">
      <c r="A759">
        <v>2</v>
      </c>
      <c r="B759" t="s">
        <v>700</v>
      </c>
    </row>
    <row r="760" spans="1:2" x14ac:dyDescent="0.25">
      <c r="A760">
        <v>3</v>
      </c>
      <c r="B760" t="s">
        <v>701</v>
      </c>
    </row>
    <row r="761" spans="1:2" x14ac:dyDescent="0.25">
      <c r="A761">
        <v>4</v>
      </c>
      <c r="B761" t="s">
        <v>702</v>
      </c>
    </row>
    <row r="762" spans="1:2" x14ac:dyDescent="0.25">
      <c r="A762">
        <v>5</v>
      </c>
      <c r="B762" t="s">
        <v>703</v>
      </c>
    </row>
    <row r="763" spans="1:2" x14ac:dyDescent="0.25">
      <c r="A763">
        <v>6</v>
      </c>
      <c r="B763" t="s">
        <v>704</v>
      </c>
    </row>
    <row r="764" spans="1:2" x14ac:dyDescent="0.25">
      <c r="A764">
        <v>7</v>
      </c>
      <c r="B764" t="s">
        <v>705</v>
      </c>
    </row>
    <row r="765" spans="1:2" x14ac:dyDescent="0.25">
      <c r="A765">
        <v>8</v>
      </c>
      <c r="B765" t="s">
        <v>706</v>
      </c>
    </row>
    <row r="766" spans="1:2" x14ac:dyDescent="0.25">
      <c r="A766">
        <v>9</v>
      </c>
      <c r="B766" t="s">
        <v>707</v>
      </c>
    </row>
    <row r="767" spans="1:2" x14ac:dyDescent="0.25">
      <c r="A767">
        <v>96</v>
      </c>
      <c r="B767" t="s">
        <v>708</v>
      </c>
    </row>
    <row r="769" spans="1:2" x14ac:dyDescent="0.25">
      <c r="A769" s="11" t="s">
        <v>89</v>
      </c>
      <c r="B769" s="2" t="s">
        <v>778</v>
      </c>
    </row>
    <row r="770" spans="1:2" x14ac:dyDescent="0.25">
      <c r="A770">
        <v>1</v>
      </c>
      <c r="B770" t="s">
        <v>357</v>
      </c>
    </row>
    <row r="771" spans="1:2" x14ac:dyDescent="0.25">
      <c r="A771">
        <v>2</v>
      </c>
      <c r="B771" t="s">
        <v>709</v>
      </c>
    </row>
    <row r="773" spans="1:2" x14ac:dyDescent="0.25">
      <c r="A773" s="11" t="s">
        <v>90</v>
      </c>
      <c r="B773" s="2" t="s">
        <v>779</v>
      </c>
    </row>
    <row r="774" spans="1:2" x14ac:dyDescent="0.25">
      <c r="A774">
        <v>1</v>
      </c>
      <c r="B774" t="s">
        <v>357</v>
      </c>
    </row>
    <row r="775" spans="1:2" x14ac:dyDescent="0.25">
      <c r="A775">
        <v>2</v>
      </c>
      <c r="B775" t="s">
        <v>709</v>
      </c>
    </row>
    <row r="777" spans="1:2" x14ac:dyDescent="0.25">
      <c r="A777" s="11" t="s">
        <v>93</v>
      </c>
      <c r="B777" s="47" t="s">
        <v>783</v>
      </c>
    </row>
    <row r="778" spans="1:2" x14ac:dyDescent="0.25">
      <c r="A778">
        <v>101</v>
      </c>
      <c r="B778" t="s">
        <v>540</v>
      </c>
    </row>
    <row r="779" spans="1:2" x14ac:dyDescent="0.25">
      <c r="A779">
        <v>102</v>
      </c>
      <c r="B779" t="s">
        <v>541</v>
      </c>
    </row>
    <row r="780" spans="1:2" x14ac:dyDescent="0.25">
      <c r="A780">
        <v>103</v>
      </c>
      <c r="B780" t="s">
        <v>542</v>
      </c>
    </row>
    <row r="781" spans="1:2" x14ac:dyDescent="0.25">
      <c r="A781">
        <v>104</v>
      </c>
      <c r="B781" t="s">
        <v>543</v>
      </c>
    </row>
    <row r="782" spans="1:2" x14ac:dyDescent="0.25">
      <c r="A782">
        <v>106</v>
      </c>
      <c r="B782" t="s">
        <v>544</v>
      </c>
    </row>
    <row r="783" spans="1:2" x14ac:dyDescent="0.25">
      <c r="A783">
        <v>107</v>
      </c>
      <c r="B783" t="s">
        <v>545</v>
      </c>
    </row>
    <row r="784" spans="1:2" x14ac:dyDescent="0.25">
      <c r="A784">
        <v>208</v>
      </c>
      <c r="B784" t="s">
        <v>546</v>
      </c>
    </row>
    <row r="785" spans="1:2" x14ac:dyDescent="0.25">
      <c r="A785">
        <v>209</v>
      </c>
      <c r="B785" t="s">
        <v>547</v>
      </c>
    </row>
    <row r="786" spans="1:2" x14ac:dyDescent="0.25">
      <c r="A786">
        <v>210</v>
      </c>
      <c r="B786" t="s">
        <v>548</v>
      </c>
    </row>
    <row r="787" spans="1:2" x14ac:dyDescent="0.25">
      <c r="A787">
        <v>212</v>
      </c>
      <c r="B787" t="s">
        <v>549</v>
      </c>
    </row>
    <row r="788" spans="1:2" x14ac:dyDescent="0.25">
      <c r="A788">
        <v>213</v>
      </c>
      <c r="B788" t="s">
        <v>550</v>
      </c>
    </row>
    <row r="789" spans="1:2" x14ac:dyDescent="0.25">
      <c r="A789">
        <v>214</v>
      </c>
      <c r="B789" t="s">
        <v>551</v>
      </c>
    </row>
    <row r="790" spans="1:2" x14ac:dyDescent="0.25">
      <c r="A790">
        <v>215</v>
      </c>
      <c r="B790" t="s">
        <v>552</v>
      </c>
    </row>
    <row r="791" spans="1:2" x14ac:dyDescent="0.25">
      <c r="A791">
        <v>317</v>
      </c>
      <c r="B791" t="s">
        <v>553</v>
      </c>
    </row>
    <row r="792" spans="1:2" x14ac:dyDescent="0.25">
      <c r="A792">
        <v>318</v>
      </c>
      <c r="B792" t="s">
        <v>554</v>
      </c>
    </row>
    <row r="793" spans="1:2" x14ac:dyDescent="0.25">
      <c r="A793">
        <v>396</v>
      </c>
      <c r="B793" t="s">
        <v>555</v>
      </c>
    </row>
    <row r="794" spans="1:2" x14ac:dyDescent="0.25">
      <c r="A794">
        <v>420</v>
      </c>
      <c r="B794" t="s">
        <v>556</v>
      </c>
    </row>
    <row r="795" spans="1:2" x14ac:dyDescent="0.25">
      <c r="A795">
        <v>426</v>
      </c>
      <c r="B795" t="s">
        <v>557</v>
      </c>
    </row>
    <row r="796" spans="1:2" x14ac:dyDescent="0.25">
      <c r="A796">
        <v>427</v>
      </c>
      <c r="B796" t="s">
        <v>558</v>
      </c>
    </row>
    <row r="797" spans="1:2" x14ac:dyDescent="0.25">
      <c r="A797">
        <v>499</v>
      </c>
      <c r="B797" t="s">
        <v>559</v>
      </c>
    </row>
    <row r="798" spans="1:2" x14ac:dyDescent="0.25">
      <c r="A798">
        <v>530</v>
      </c>
      <c r="B798" t="s">
        <v>560</v>
      </c>
    </row>
    <row r="799" spans="1:2" x14ac:dyDescent="0.25">
      <c r="A799">
        <v>531</v>
      </c>
      <c r="B799" t="s">
        <v>561</v>
      </c>
    </row>
    <row r="800" spans="1:2" x14ac:dyDescent="0.25">
      <c r="A800">
        <v>533</v>
      </c>
      <c r="B800" t="s">
        <v>562</v>
      </c>
    </row>
    <row r="801" spans="1:2" x14ac:dyDescent="0.25">
      <c r="A801">
        <v>534</v>
      </c>
      <c r="B801" t="s">
        <v>563</v>
      </c>
    </row>
    <row r="802" spans="1:2" x14ac:dyDescent="0.25">
      <c r="A802">
        <v>535</v>
      </c>
      <c r="B802" t="s">
        <v>564</v>
      </c>
    </row>
    <row r="803" spans="1:2" x14ac:dyDescent="0.25">
      <c r="A803">
        <v>536</v>
      </c>
      <c r="B803" t="s">
        <v>565</v>
      </c>
    </row>
    <row r="804" spans="1:2" x14ac:dyDescent="0.25">
      <c r="A804">
        <v>640</v>
      </c>
      <c r="B804" t="s">
        <v>566</v>
      </c>
    </row>
    <row r="805" spans="1:2" x14ac:dyDescent="0.25">
      <c r="A805">
        <v>750</v>
      </c>
      <c r="B805" t="s">
        <v>567</v>
      </c>
    </row>
    <row r="806" spans="1:2" x14ac:dyDescent="0.25">
      <c r="A806">
        <v>751</v>
      </c>
      <c r="B806" t="s">
        <v>568</v>
      </c>
    </row>
    <row r="807" spans="1:2" x14ac:dyDescent="0.25">
      <c r="A807">
        <v>752</v>
      </c>
      <c r="B807" t="s">
        <v>569</v>
      </c>
    </row>
    <row r="808" spans="1:2" x14ac:dyDescent="0.25">
      <c r="A808">
        <v>753</v>
      </c>
      <c r="B808" t="s">
        <v>570</v>
      </c>
    </row>
    <row r="809" spans="1:2" x14ac:dyDescent="0.25">
      <c r="A809">
        <v>754</v>
      </c>
      <c r="B809" t="s">
        <v>571</v>
      </c>
    </row>
    <row r="810" spans="1:2" x14ac:dyDescent="0.25">
      <c r="A810">
        <v>755</v>
      </c>
      <c r="B810" t="s">
        <v>572</v>
      </c>
    </row>
    <row r="811" spans="1:2" x14ac:dyDescent="0.25">
      <c r="A811">
        <v>756</v>
      </c>
      <c r="B811" t="s">
        <v>573</v>
      </c>
    </row>
    <row r="812" spans="1:2" x14ac:dyDescent="0.25">
      <c r="A812">
        <v>757</v>
      </c>
      <c r="B812" t="s">
        <v>574</v>
      </c>
    </row>
    <row r="813" spans="1:2" x14ac:dyDescent="0.25">
      <c r="A813">
        <v>960</v>
      </c>
      <c r="B813" t="s">
        <v>575</v>
      </c>
    </row>
    <row r="814" spans="1:2" x14ac:dyDescent="0.25">
      <c r="A814">
        <v>961</v>
      </c>
      <c r="B814" t="s">
        <v>576</v>
      </c>
    </row>
    <row r="815" spans="1:2" x14ac:dyDescent="0.25">
      <c r="A815">
        <v>962</v>
      </c>
      <c r="B815" t="s">
        <v>577</v>
      </c>
    </row>
    <row r="816" spans="1:2" x14ac:dyDescent="0.25">
      <c r="A816">
        <v>963</v>
      </c>
      <c r="B816" t="s">
        <v>578</v>
      </c>
    </row>
    <row r="817" spans="1:2" x14ac:dyDescent="0.25">
      <c r="A817">
        <v>964</v>
      </c>
      <c r="B817" t="s">
        <v>579</v>
      </c>
    </row>
    <row r="818" spans="1:2" x14ac:dyDescent="0.25">
      <c r="A818">
        <v>870</v>
      </c>
      <c r="B818" t="s">
        <v>580</v>
      </c>
    </row>
    <row r="819" spans="1:2" x14ac:dyDescent="0.25">
      <c r="A819">
        <v>871</v>
      </c>
      <c r="B819" t="s">
        <v>581</v>
      </c>
    </row>
    <row r="820" spans="1:2" x14ac:dyDescent="0.25">
      <c r="A820">
        <v>998</v>
      </c>
      <c r="B820" t="s">
        <v>582</v>
      </c>
    </row>
    <row r="821" spans="1:2" x14ac:dyDescent="0.25">
      <c r="A821">
        <v>999</v>
      </c>
      <c r="B821" t="s">
        <v>583</v>
      </c>
    </row>
    <row r="823" spans="1:2" x14ac:dyDescent="0.25">
      <c r="A823" s="11" t="s">
        <v>94</v>
      </c>
      <c r="B823" s="48" t="s">
        <v>784</v>
      </c>
    </row>
    <row r="824" spans="1:2" x14ac:dyDescent="0.25">
      <c r="A824">
        <v>1</v>
      </c>
      <c r="B824" t="s">
        <v>584</v>
      </c>
    </row>
    <row r="825" spans="1:2" x14ac:dyDescent="0.25">
      <c r="A825">
        <v>2</v>
      </c>
      <c r="B825" t="s">
        <v>345</v>
      </c>
    </row>
    <row r="826" spans="1:2" x14ac:dyDescent="0.25">
      <c r="A826">
        <v>3</v>
      </c>
      <c r="B826" t="s">
        <v>585</v>
      </c>
    </row>
    <row r="827" spans="1:2" x14ac:dyDescent="0.25">
      <c r="A827">
        <v>4</v>
      </c>
      <c r="B827" t="s">
        <v>586</v>
      </c>
    </row>
    <row r="828" spans="1:2" x14ac:dyDescent="0.25">
      <c r="A828">
        <v>5</v>
      </c>
      <c r="B828" t="s">
        <v>587</v>
      </c>
    </row>
    <row r="829" spans="1:2" x14ac:dyDescent="0.25">
      <c r="A829">
        <v>6</v>
      </c>
      <c r="B829" t="s">
        <v>588</v>
      </c>
    </row>
    <row r="830" spans="1:2" x14ac:dyDescent="0.25">
      <c r="A830">
        <v>7</v>
      </c>
      <c r="B830" t="s">
        <v>589</v>
      </c>
    </row>
    <row r="832" spans="1:2" x14ac:dyDescent="0.25">
      <c r="A832" s="11" t="s">
        <v>95</v>
      </c>
      <c r="B832" s="49" t="s">
        <v>785</v>
      </c>
    </row>
    <row r="833" spans="1:2" x14ac:dyDescent="0.25">
      <c r="A833">
        <v>1</v>
      </c>
      <c r="B833" t="s">
        <v>590</v>
      </c>
    </row>
    <row r="834" spans="1:2" x14ac:dyDescent="0.25">
      <c r="A834">
        <v>2</v>
      </c>
      <c r="B834" t="s">
        <v>548</v>
      </c>
    </row>
    <row r="835" spans="1:2" x14ac:dyDescent="0.25">
      <c r="A835">
        <v>3</v>
      </c>
      <c r="B835" t="s">
        <v>591</v>
      </c>
    </row>
    <row r="836" spans="1:2" x14ac:dyDescent="0.25">
      <c r="A836">
        <v>4</v>
      </c>
      <c r="B836" t="s">
        <v>592</v>
      </c>
    </row>
    <row r="837" spans="1:2" x14ac:dyDescent="0.25">
      <c r="A837">
        <v>5</v>
      </c>
      <c r="B837" t="s">
        <v>593</v>
      </c>
    </row>
    <row r="838" spans="1:2" x14ac:dyDescent="0.25">
      <c r="A838">
        <v>6</v>
      </c>
      <c r="B838" t="s">
        <v>594</v>
      </c>
    </row>
    <row r="839" spans="1:2" x14ac:dyDescent="0.25">
      <c r="A839">
        <v>7</v>
      </c>
      <c r="B839" t="s">
        <v>560</v>
      </c>
    </row>
    <row r="840" spans="1:2" x14ac:dyDescent="0.25">
      <c r="A840">
        <v>8</v>
      </c>
      <c r="B840" t="s">
        <v>566</v>
      </c>
    </row>
    <row r="841" spans="1:2" x14ac:dyDescent="0.25">
      <c r="A841">
        <v>9</v>
      </c>
      <c r="B841" t="s">
        <v>595</v>
      </c>
    </row>
    <row r="842" spans="1:2" x14ac:dyDescent="0.25">
      <c r="A842">
        <v>10</v>
      </c>
      <c r="B842" t="s">
        <v>580</v>
      </c>
    </row>
    <row r="843" spans="1:2" x14ac:dyDescent="0.25">
      <c r="A843">
        <v>11</v>
      </c>
      <c r="B843" t="s">
        <v>596</v>
      </c>
    </row>
    <row r="845" spans="1:2" x14ac:dyDescent="0.25">
      <c r="A845" s="11" t="s">
        <v>96</v>
      </c>
      <c r="B845" s="50" t="s">
        <v>786</v>
      </c>
    </row>
    <row r="846" spans="1:2" x14ac:dyDescent="0.25">
      <c r="A846">
        <v>1</v>
      </c>
      <c r="B846" t="s">
        <v>597</v>
      </c>
    </row>
    <row r="847" spans="1:2" x14ac:dyDescent="0.25">
      <c r="A847">
        <v>2</v>
      </c>
      <c r="B847" t="s">
        <v>598</v>
      </c>
    </row>
    <row r="848" spans="1:2" x14ac:dyDescent="0.25">
      <c r="A848">
        <v>3</v>
      </c>
      <c r="B848" t="s">
        <v>599</v>
      </c>
    </row>
    <row r="850" spans="1:2" x14ac:dyDescent="0.25">
      <c r="A850" s="11" t="s">
        <v>97</v>
      </c>
      <c r="B850" s="51" t="s">
        <v>787</v>
      </c>
    </row>
    <row r="851" spans="1:2" x14ac:dyDescent="0.25">
      <c r="A851">
        <v>1</v>
      </c>
      <c r="B851" t="s">
        <v>600</v>
      </c>
    </row>
    <row r="852" spans="1:2" x14ac:dyDescent="0.25">
      <c r="A852">
        <v>2</v>
      </c>
      <c r="B852" t="s">
        <v>601</v>
      </c>
    </row>
    <row r="853" spans="1:2" x14ac:dyDescent="0.25">
      <c r="A853">
        <v>9</v>
      </c>
      <c r="B853" t="s">
        <v>227</v>
      </c>
    </row>
    <row r="855" spans="1:2" x14ac:dyDescent="0.25">
      <c r="A855" s="11" t="s">
        <v>98</v>
      </c>
      <c r="B855" s="52" t="s">
        <v>788</v>
      </c>
    </row>
    <row r="856" spans="1:2" x14ac:dyDescent="0.25">
      <c r="A856">
        <v>1</v>
      </c>
      <c r="B856" t="s">
        <v>233</v>
      </c>
    </row>
    <row r="857" spans="1:2" x14ac:dyDescent="0.25">
      <c r="A857">
        <v>2</v>
      </c>
      <c r="B857" t="s">
        <v>234</v>
      </c>
    </row>
    <row r="858" spans="1:2" x14ac:dyDescent="0.25">
      <c r="A858">
        <v>3</v>
      </c>
      <c r="B858" t="s">
        <v>235</v>
      </c>
    </row>
    <row r="859" spans="1:2" x14ac:dyDescent="0.25">
      <c r="A859">
        <v>4</v>
      </c>
      <c r="B859" t="s">
        <v>236</v>
      </c>
    </row>
    <row r="860" spans="1:2" x14ac:dyDescent="0.25">
      <c r="A860">
        <v>9</v>
      </c>
      <c r="B860" t="s">
        <v>227</v>
      </c>
    </row>
    <row r="862" spans="1:2" x14ac:dyDescent="0.25">
      <c r="A862" s="20" t="s">
        <v>99</v>
      </c>
      <c r="B862" s="53" t="s">
        <v>789</v>
      </c>
    </row>
    <row r="863" spans="1:2" x14ac:dyDescent="0.25">
      <c r="A863" s="19">
        <v>900</v>
      </c>
      <c r="B863" s="19" t="s">
        <v>602</v>
      </c>
    </row>
    <row r="864" spans="1:2" x14ac:dyDescent="0.25">
      <c r="A864" s="19">
        <v>999</v>
      </c>
      <c r="B864" s="19" t="s">
        <v>227</v>
      </c>
    </row>
    <row r="866" spans="1:2" x14ac:dyDescent="0.25">
      <c r="A866" s="11" t="s">
        <v>100</v>
      </c>
      <c r="B866" s="54" t="s">
        <v>790</v>
      </c>
    </row>
    <row r="867" spans="1:2" x14ac:dyDescent="0.25">
      <c r="A867">
        <v>1</v>
      </c>
      <c r="B867" t="s">
        <v>603</v>
      </c>
    </row>
    <row r="868" spans="1:2" x14ac:dyDescent="0.25">
      <c r="A868">
        <v>2</v>
      </c>
      <c r="B868" t="s">
        <v>412</v>
      </c>
    </row>
    <row r="869" spans="1:2" x14ac:dyDescent="0.25">
      <c r="A869">
        <v>3</v>
      </c>
      <c r="B869" t="s">
        <v>604</v>
      </c>
    </row>
    <row r="870" spans="1:2" x14ac:dyDescent="0.25">
      <c r="A870">
        <v>4</v>
      </c>
      <c r="B870" t="s">
        <v>413</v>
      </c>
    </row>
    <row r="871" spans="1:2" x14ac:dyDescent="0.25">
      <c r="A871">
        <v>5</v>
      </c>
      <c r="B871" t="s">
        <v>605</v>
      </c>
    </row>
    <row r="872" spans="1:2" x14ac:dyDescent="0.25">
      <c r="A872">
        <v>6</v>
      </c>
      <c r="B872" t="s">
        <v>606</v>
      </c>
    </row>
    <row r="873" spans="1:2" x14ac:dyDescent="0.25">
      <c r="A873">
        <v>7</v>
      </c>
      <c r="B873" t="s">
        <v>607</v>
      </c>
    </row>
    <row r="874" spans="1:2" x14ac:dyDescent="0.25">
      <c r="A874">
        <v>10</v>
      </c>
      <c r="B874" t="s">
        <v>608</v>
      </c>
    </row>
    <row r="875" spans="1:2" x14ac:dyDescent="0.25">
      <c r="A875">
        <v>11</v>
      </c>
      <c r="B875" t="s">
        <v>407</v>
      </c>
    </row>
    <row r="876" spans="1:2" x14ac:dyDescent="0.25">
      <c r="A876">
        <v>12</v>
      </c>
      <c r="B876" t="s">
        <v>609</v>
      </c>
    </row>
    <row r="877" spans="1:2" x14ac:dyDescent="0.25">
      <c r="A877">
        <v>13</v>
      </c>
      <c r="B877" t="s">
        <v>610</v>
      </c>
    </row>
    <row r="878" spans="1:2" x14ac:dyDescent="0.25">
      <c r="A878">
        <v>14</v>
      </c>
      <c r="B878" t="s">
        <v>611</v>
      </c>
    </row>
    <row r="879" spans="1:2" x14ac:dyDescent="0.25">
      <c r="A879">
        <v>15</v>
      </c>
      <c r="B879" t="s">
        <v>612</v>
      </c>
    </row>
    <row r="880" spans="1:2" x14ac:dyDescent="0.25">
      <c r="A880">
        <v>16</v>
      </c>
      <c r="B880" t="s">
        <v>613</v>
      </c>
    </row>
    <row r="881" spans="1:2" x14ac:dyDescent="0.25">
      <c r="A881">
        <v>17</v>
      </c>
      <c r="B881" t="s">
        <v>614</v>
      </c>
    </row>
    <row r="882" spans="1:2" x14ac:dyDescent="0.25">
      <c r="A882">
        <v>20</v>
      </c>
      <c r="B882" t="s">
        <v>615</v>
      </c>
    </row>
    <row r="883" spans="1:2" x14ac:dyDescent="0.25">
      <c r="A883">
        <v>21</v>
      </c>
      <c r="B883" t="s">
        <v>616</v>
      </c>
    </row>
    <row r="884" spans="1:2" x14ac:dyDescent="0.25">
      <c r="A884">
        <v>22</v>
      </c>
      <c r="B884" t="s">
        <v>617</v>
      </c>
    </row>
    <row r="885" spans="1:2" x14ac:dyDescent="0.25">
      <c r="A885">
        <v>23</v>
      </c>
      <c r="B885" t="s">
        <v>618</v>
      </c>
    </row>
    <row r="886" spans="1:2" x14ac:dyDescent="0.25">
      <c r="A886">
        <v>24</v>
      </c>
      <c r="B886" t="s">
        <v>619</v>
      </c>
    </row>
    <row r="887" spans="1:2" x14ac:dyDescent="0.25">
      <c r="A887">
        <v>25</v>
      </c>
      <c r="B887" t="s">
        <v>620</v>
      </c>
    </row>
    <row r="888" spans="1:2" x14ac:dyDescent="0.25">
      <c r="A888">
        <v>26</v>
      </c>
      <c r="B888" t="s">
        <v>621</v>
      </c>
    </row>
    <row r="889" spans="1:2" x14ac:dyDescent="0.25">
      <c r="A889">
        <v>27</v>
      </c>
      <c r="B889" t="s">
        <v>622</v>
      </c>
    </row>
    <row r="890" spans="1:2" x14ac:dyDescent="0.25">
      <c r="A890">
        <v>29</v>
      </c>
      <c r="B890" t="s">
        <v>623</v>
      </c>
    </row>
    <row r="891" spans="1:2" x14ac:dyDescent="0.25">
      <c r="A891">
        <v>30</v>
      </c>
      <c r="B891" t="s">
        <v>624</v>
      </c>
    </row>
    <row r="892" spans="1:2" x14ac:dyDescent="0.25">
      <c r="A892">
        <v>31</v>
      </c>
      <c r="B892" t="s">
        <v>625</v>
      </c>
    </row>
    <row r="893" spans="1:2" x14ac:dyDescent="0.25">
      <c r="A893">
        <v>39</v>
      </c>
      <c r="B893" t="s">
        <v>626</v>
      </c>
    </row>
    <row r="894" spans="1:2" x14ac:dyDescent="0.25">
      <c r="A894">
        <v>40</v>
      </c>
      <c r="B894" t="s">
        <v>627</v>
      </c>
    </row>
    <row r="895" spans="1:2" x14ac:dyDescent="0.25">
      <c r="A895">
        <v>41</v>
      </c>
      <c r="B895" t="s">
        <v>628</v>
      </c>
    </row>
    <row r="896" spans="1:2" x14ac:dyDescent="0.25">
      <c r="A896">
        <v>42</v>
      </c>
      <c r="B896" t="s">
        <v>629</v>
      </c>
    </row>
    <row r="897" spans="1:2" x14ac:dyDescent="0.25">
      <c r="A897">
        <v>43</v>
      </c>
      <c r="B897" t="s">
        <v>630</v>
      </c>
    </row>
    <row r="898" spans="1:2" x14ac:dyDescent="0.25">
      <c r="A898">
        <v>44</v>
      </c>
      <c r="B898" t="s">
        <v>631</v>
      </c>
    </row>
    <row r="899" spans="1:2" x14ac:dyDescent="0.25">
      <c r="A899">
        <v>45</v>
      </c>
      <c r="B899" t="s">
        <v>632</v>
      </c>
    </row>
    <row r="900" spans="1:2" x14ac:dyDescent="0.25">
      <c r="A900">
        <v>46</v>
      </c>
      <c r="B900" t="s">
        <v>633</v>
      </c>
    </row>
    <row r="901" spans="1:2" x14ac:dyDescent="0.25">
      <c r="A901">
        <v>47</v>
      </c>
      <c r="B901" t="s">
        <v>634</v>
      </c>
    </row>
    <row r="902" spans="1:2" x14ac:dyDescent="0.25">
      <c r="A902">
        <v>48</v>
      </c>
      <c r="B902" t="s">
        <v>635</v>
      </c>
    </row>
    <row r="903" spans="1:2" x14ac:dyDescent="0.25">
      <c r="A903">
        <v>49</v>
      </c>
      <c r="B903" t="s">
        <v>636</v>
      </c>
    </row>
    <row r="904" spans="1:2" x14ac:dyDescent="0.25">
      <c r="A904">
        <v>50</v>
      </c>
      <c r="B904" t="s">
        <v>637</v>
      </c>
    </row>
    <row r="905" spans="1:2" x14ac:dyDescent="0.25">
      <c r="A905">
        <v>51</v>
      </c>
      <c r="B905" t="s">
        <v>638</v>
      </c>
    </row>
    <row r="906" spans="1:2" x14ac:dyDescent="0.25">
      <c r="A906">
        <v>52</v>
      </c>
      <c r="B906" t="s">
        <v>639</v>
      </c>
    </row>
    <row r="907" spans="1:2" x14ac:dyDescent="0.25">
      <c r="A907">
        <v>53</v>
      </c>
      <c r="B907" t="s">
        <v>640</v>
      </c>
    </row>
    <row r="908" spans="1:2" x14ac:dyDescent="0.25">
      <c r="A908">
        <v>54</v>
      </c>
      <c r="B908" t="s">
        <v>641</v>
      </c>
    </row>
    <row r="909" spans="1:2" x14ac:dyDescent="0.25">
      <c r="A909">
        <v>55</v>
      </c>
      <c r="B909" t="s">
        <v>642</v>
      </c>
    </row>
    <row r="910" spans="1:2" x14ac:dyDescent="0.25">
      <c r="A910">
        <v>56</v>
      </c>
      <c r="B910" t="s">
        <v>643</v>
      </c>
    </row>
    <row r="911" spans="1:2" x14ac:dyDescent="0.25">
      <c r="A911">
        <v>59</v>
      </c>
      <c r="B911" t="s">
        <v>644</v>
      </c>
    </row>
    <row r="912" spans="1:2" x14ac:dyDescent="0.25">
      <c r="A912">
        <v>60</v>
      </c>
      <c r="B912" t="s">
        <v>645</v>
      </c>
    </row>
    <row r="914" spans="1:2" x14ac:dyDescent="0.25">
      <c r="A914" s="11" t="s">
        <v>101</v>
      </c>
      <c r="B914" s="55" t="s">
        <v>791</v>
      </c>
    </row>
    <row r="915" spans="1:2" x14ac:dyDescent="0.25">
      <c r="A915">
        <v>10</v>
      </c>
      <c r="B915" t="s">
        <v>646</v>
      </c>
    </row>
    <row r="916" spans="1:2" x14ac:dyDescent="0.25">
      <c r="A916">
        <v>20</v>
      </c>
      <c r="B916" t="s">
        <v>647</v>
      </c>
    </row>
    <row r="917" spans="1:2" x14ac:dyDescent="0.25">
      <c r="A917">
        <v>30</v>
      </c>
      <c r="B917" t="s">
        <v>648</v>
      </c>
    </row>
    <row r="918" spans="1:2" x14ac:dyDescent="0.25">
      <c r="A918">
        <v>40</v>
      </c>
      <c r="B918" t="s">
        <v>649</v>
      </c>
    </row>
    <row r="919" spans="1:2" x14ac:dyDescent="0.25">
      <c r="A919">
        <v>50</v>
      </c>
      <c r="B919" t="s">
        <v>650</v>
      </c>
    </row>
    <row r="920" spans="1:2" x14ac:dyDescent="0.25">
      <c r="A920">
        <v>60</v>
      </c>
      <c r="B920" t="s">
        <v>651</v>
      </c>
    </row>
    <row r="921" spans="1:2" x14ac:dyDescent="0.25">
      <c r="A921">
        <v>96</v>
      </c>
      <c r="B921" t="s">
        <v>652</v>
      </c>
    </row>
    <row r="923" spans="1:2" x14ac:dyDescent="0.25">
      <c r="A923" s="11" t="s">
        <v>102</v>
      </c>
      <c r="B923" s="56" t="s">
        <v>792</v>
      </c>
    </row>
    <row r="924" spans="1:2" x14ac:dyDescent="0.25">
      <c r="A924">
        <v>10</v>
      </c>
      <c r="B924" t="s">
        <v>653</v>
      </c>
    </row>
    <row r="925" spans="1:2" x14ac:dyDescent="0.25">
      <c r="A925">
        <v>15</v>
      </c>
      <c r="B925" t="s">
        <v>654</v>
      </c>
    </row>
    <row r="926" spans="1:2" x14ac:dyDescent="0.25">
      <c r="A926">
        <v>20</v>
      </c>
      <c r="B926" t="s">
        <v>655</v>
      </c>
    </row>
    <row r="927" spans="1:2" x14ac:dyDescent="0.25">
      <c r="A927">
        <v>25</v>
      </c>
      <c r="B927" t="s">
        <v>656</v>
      </c>
    </row>
    <row r="928" spans="1:2" x14ac:dyDescent="0.25">
      <c r="A928">
        <v>30</v>
      </c>
      <c r="B928" t="s">
        <v>657</v>
      </c>
    </row>
    <row r="929" spans="1:2" x14ac:dyDescent="0.25">
      <c r="A929">
        <v>35</v>
      </c>
      <c r="B929" t="s">
        <v>658</v>
      </c>
    </row>
    <row r="930" spans="1:2" x14ac:dyDescent="0.25">
      <c r="A930">
        <v>40</v>
      </c>
      <c r="B930" t="s">
        <v>659</v>
      </c>
    </row>
    <row r="931" spans="1:2" x14ac:dyDescent="0.25">
      <c r="A931">
        <v>45</v>
      </c>
      <c r="B931" t="s">
        <v>660</v>
      </c>
    </row>
    <row r="932" spans="1:2" x14ac:dyDescent="0.25">
      <c r="A932">
        <v>50</v>
      </c>
      <c r="B932" t="s">
        <v>661</v>
      </c>
    </row>
    <row r="933" spans="1:2" x14ac:dyDescent="0.25">
      <c r="A933">
        <v>55</v>
      </c>
      <c r="B933" t="s">
        <v>662</v>
      </c>
    </row>
    <row r="934" spans="1:2" x14ac:dyDescent="0.25">
      <c r="A934">
        <v>96</v>
      </c>
      <c r="B934" t="s">
        <v>663</v>
      </c>
    </row>
    <row r="936" spans="1:2" x14ac:dyDescent="0.25">
      <c r="A936" s="11" t="s">
        <v>103</v>
      </c>
      <c r="B936" s="57" t="s">
        <v>793</v>
      </c>
    </row>
    <row r="937" spans="1:2" x14ac:dyDescent="0.25">
      <c r="A937">
        <v>5</v>
      </c>
      <c r="B937" t="s">
        <v>664</v>
      </c>
    </row>
    <row r="938" spans="1:2" x14ac:dyDescent="0.25">
      <c r="A938">
        <v>10</v>
      </c>
      <c r="B938" t="s">
        <v>665</v>
      </c>
    </row>
    <row r="939" spans="1:2" x14ac:dyDescent="0.25">
      <c r="A939">
        <v>15</v>
      </c>
      <c r="B939" t="s">
        <v>666</v>
      </c>
    </row>
    <row r="940" spans="1:2" x14ac:dyDescent="0.25">
      <c r="A940">
        <v>20</v>
      </c>
      <c r="B940" t="s">
        <v>667</v>
      </c>
    </row>
    <row r="941" spans="1:2" x14ac:dyDescent="0.25">
      <c r="A941">
        <v>35</v>
      </c>
      <c r="B941" t="s">
        <v>668</v>
      </c>
    </row>
    <row r="942" spans="1:2" x14ac:dyDescent="0.25">
      <c r="A942">
        <v>60</v>
      </c>
      <c r="B942" t="s">
        <v>669</v>
      </c>
    </row>
    <row r="943" spans="1:2" x14ac:dyDescent="0.25">
      <c r="A943">
        <v>65</v>
      </c>
      <c r="B943" t="s">
        <v>670</v>
      </c>
    </row>
    <row r="944" spans="1:2" x14ac:dyDescent="0.25">
      <c r="A944">
        <v>70</v>
      </c>
      <c r="B944" t="s">
        <v>671</v>
      </c>
    </row>
    <row r="945" spans="1:2" x14ac:dyDescent="0.25">
      <c r="A945">
        <v>110</v>
      </c>
      <c r="B945" t="s">
        <v>672</v>
      </c>
    </row>
    <row r="946" spans="1:2" x14ac:dyDescent="0.25">
      <c r="A946">
        <v>89</v>
      </c>
      <c r="B946" t="s">
        <v>673</v>
      </c>
    </row>
    <row r="947" spans="1:2" x14ac:dyDescent="0.25">
      <c r="A947">
        <v>100</v>
      </c>
      <c r="B947" t="s">
        <v>674</v>
      </c>
    </row>
    <row r="948" spans="1:2" x14ac:dyDescent="0.25">
      <c r="A948">
        <v>120</v>
      </c>
      <c r="B948" t="s">
        <v>675</v>
      </c>
    </row>
    <row r="949" spans="1:2" x14ac:dyDescent="0.25">
      <c r="A949">
        <v>130</v>
      </c>
      <c r="B949" t="s">
        <v>676</v>
      </c>
    </row>
    <row r="950" spans="1:2" x14ac:dyDescent="0.25">
      <c r="A950">
        <v>145</v>
      </c>
      <c r="B950" t="s">
        <v>677</v>
      </c>
    </row>
    <row r="951" spans="1:2" x14ac:dyDescent="0.25">
      <c r="A951">
        <v>140</v>
      </c>
      <c r="B951" t="s">
        <v>678</v>
      </c>
    </row>
    <row r="952" spans="1:2" x14ac:dyDescent="0.25">
      <c r="A952">
        <v>160</v>
      </c>
      <c r="B952" t="s">
        <v>679</v>
      </c>
    </row>
    <row r="953" spans="1:2" x14ac:dyDescent="0.25">
      <c r="A953">
        <v>170</v>
      </c>
      <c r="B953" t="s">
        <v>680</v>
      </c>
    </row>
    <row r="954" spans="1:2" x14ac:dyDescent="0.25">
      <c r="A954">
        <v>175</v>
      </c>
      <c r="B954" t="s">
        <v>681</v>
      </c>
    </row>
    <row r="955" spans="1:2" x14ac:dyDescent="0.25">
      <c r="A955">
        <v>196</v>
      </c>
      <c r="B955" t="s">
        <v>682</v>
      </c>
    </row>
    <row r="956" spans="1:2" x14ac:dyDescent="0.25">
      <c r="A956">
        <v>200</v>
      </c>
      <c r="B956" t="s">
        <v>683</v>
      </c>
    </row>
    <row r="957" spans="1:2" x14ac:dyDescent="0.25">
      <c r="A957">
        <v>296</v>
      </c>
      <c r="B957" t="s">
        <v>684</v>
      </c>
    </row>
    <row r="958" spans="1:2" x14ac:dyDescent="0.25">
      <c r="A958">
        <v>300</v>
      </c>
      <c r="B958" t="s">
        <v>685</v>
      </c>
    </row>
    <row r="959" spans="1:2" x14ac:dyDescent="0.25">
      <c r="A959">
        <v>305</v>
      </c>
      <c r="B959" t="s">
        <v>686</v>
      </c>
    </row>
    <row r="960" spans="1:2" x14ac:dyDescent="0.25">
      <c r="A960">
        <v>310</v>
      </c>
      <c r="B960" t="s">
        <v>687</v>
      </c>
    </row>
    <row r="961" spans="1:2" x14ac:dyDescent="0.25">
      <c r="A961">
        <v>315</v>
      </c>
      <c r="B961" t="s">
        <v>688</v>
      </c>
    </row>
    <row r="962" spans="1:2" x14ac:dyDescent="0.25">
      <c r="A962">
        <v>326</v>
      </c>
      <c r="B962" t="s">
        <v>689</v>
      </c>
    </row>
    <row r="963" spans="1:2" x14ac:dyDescent="0.25">
      <c r="A963">
        <v>330</v>
      </c>
      <c r="B963" t="s">
        <v>690</v>
      </c>
    </row>
    <row r="964" spans="1:2" x14ac:dyDescent="0.25">
      <c r="A964">
        <v>336</v>
      </c>
      <c r="B964" t="s">
        <v>691</v>
      </c>
    </row>
    <row r="965" spans="1:2" x14ac:dyDescent="0.25">
      <c r="A965">
        <v>999</v>
      </c>
      <c r="B965" t="s">
        <v>227</v>
      </c>
    </row>
    <row r="967" spans="1:2" x14ac:dyDescent="0.25">
      <c r="A967" s="11" t="s">
        <v>104</v>
      </c>
      <c r="B967" s="58" t="s">
        <v>794</v>
      </c>
    </row>
    <row r="968" spans="1:2" x14ac:dyDescent="0.25">
      <c r="A968">
        <v>5</v>
      </c>
      <c r="B968" t="s">
        <v>664</v>
      </c>
    </row>
    <row r="969" spans="1:2" x14ac:dyDescent="0.25">
      <c r="A969">
        <v>10</v>
      </c>
      <c r="B969" t="s">
        <v>665</v>
      </c>
    </row>
    <row r="970" spans="1:2" x14ac:dyDescent="0.25">
      <c r="A970">
        <v>15</v>
      </c>
      <c r="B970" t="s">
        <v>666</v>
      </c>
    </row>
    <row r="971" spans="1:2" x14ac:dyDescent="0.25">
      <c r="A971">
        <v>20</v>
      </c>
      <c r="B971" t="s">
        <v>667</v>
      </c>
    </row>
    <row r="972" spans="1:2" x14ac:dyDescent="0.25">
      <c r="A972">
        <v>35</v>
      </c>
      <c r="B972" t="s">
        <v>668</v>
      </c>
    </row>
    <row r="973" spans="1:2" x14ac:dyDescent="0.25">
      <c r="A973">
        <v>60</v>
      </c>
      <c r="B973" t="s">
        <v>669</v>
      </c>
    </row>
    <row r="974" spans="1:2" x14ac:dyDescent="0.25">
      <c r="A974">
        <v>65</v>
      </c>
      <c r="B974" t="s">
        <v>670</v>
      </c>
    </row>
    <row r="975" spans="1:2" x14ac:dyDescent="0.25">
      <c r="A975">
        <v>70</v>
      </c>
      <c r="B975" t="s">
        <v>671</v>
      </c>
    </row>
    <row r="976" spans="1:2" x14ac:dyDescent="0.25">
      <c r="A976">
        <v>110</v>
      </c>
      <c r="B976" t="s">
        <v>672</v>
      </c>
    </row>
    <row r="977" spans="1:2" x14ac:dyDescent="0.25">
      <c r="A977">
        <v>89</v>
      </c>
      <c r="B977" t="s">
        <v>673</v>
      </c>
    </row>
    <row r="978" spans="1:2" x14ac:dyDescent="0.25">
      <c r="A978">
        <v>100</v>
      </c>
      <c r="B978" t="s">
        <v>674</v>
      </c>
    </row>
    <row r="979" spans="1:2" x14ac:dyDescent="0.25">
      <c r="A979">
        <v>120</v>
      </c>
      <c r="B979" t="s">
        <v>675</v>
      </c>
    </row>
    <row r="980" spans="1:2" x14ac:dyDescent="0.25">
      <c r="A980">
        <v>130</v>
      </c>
      <c r="B980" t="s">
        <v>676</v>
      </c>
    </row>
    <row r="981" spans="1:2" x14ac:dyDescent="0.25">
      <c r="A981">
        <v>145</v>
      </c>
      <c r="B981" t="s">
        <v>677</v>
      </c>
    </row>
    <row r="982" spans="1:2" x14ac:dyDescent="0.25">
      <c r="A982">
        <v>140</v>
      </c>
      <c r="B982" t="s">
        <v>678</v>
      </c>
    </row>
    <row r="983" spans="1:2" x14ac:dyDescent="0.25">
      <c r="A983">
        <v>160</v>
      </c>
      <c r="B983" t="s">
        <v>679</v>
      </c>
    </row>
    <row r="984" spans="1:2" x14ac:dyDescent="0.25">
      <c r="A984">
        <v>170</v>
      </c>
      <c r="B984" t="s">
        <v>680</v>
      </c>
    </row>
    <row r="985" spans="1:2" x14ac:dyDescent="0.25">
      <c r="A985">
        <v>175</v>
      </c>
      <c r="B985" t="s">
        <v>681</v>
      </c>
    </row>
    <row r="986" spans="1:2" x14ac:dyDescent="0.25">
      <c r="A986">
        <v>196</v>
      </c>
      <c r="B986" t="s">
        <v>682</v>
      </c>
    </row>
    <row r="987" spans="1:2" x14ac:dyDescent="0.25">
      <c r="A987">
        <v>200</v>
      </c>
      <c r="B987" t="s">
        <v>683</v>
      </c>
    </row>
    <row r="988" spans="1:2" x14ac:dyDescent="0.25">
      <c r="A988">
        <v>296</v>
      </c>
      <c r="B988" t="s">
        <v>684</v>
      </c>
    </row>
    <row r="989" spans="1:2" x14ac:dyDescent="0.25">
      <c r="A989">
        <v>300</v>
      </c>
      <c r="B989" t="s">
        <v>685</v>
      </c>
    </row>
    <row r="990" spans="1:2" x14ac:dyDescent="0.25">
      <c r="A990">
        <v>305</v>
      </c>
      <c r="B990" t="s">
        <v>686</v>
      </c>
    </row>
    <row r="991" spans="1:2" x14ac:dyDescent="0.25">
      <c r="A991">
        <v>310</v>
      </c>
      <c r="B991" t="s">
        <v>687</v>
      </c>
    </row>
    <row r="992" spans="1:2" x14ac:dyDescent="0.25">
      <c r="A992">
        <v>315</v>
      </c>
      <c r="B992" t="s">
        <v>688</v>
      </c>
    </row>
    <row r="993" spans="1:2" x14ac:dyDescent="0.25">
      <c r="A993">
        <v>326</v>
      </c>
      <c r="B993" t="s">
        <v>689</v>
      </c>
    </row>
    <row r="994" spans="1:2" x14ac:dyDescent="0.25">
      <c r="A994">
        <v>330</v>
      </c>
      <c r="B994" t="s">
        <v>690</v>
      </c>
    </row>
    <row r="995" spans="1:2" x14ac:dyDescent="0.25">
      <c r="A995">
        <v>336</v>
      </c>
      <c r="B995" t="s">
        <v>691</v>
      </c>
    </row>
    <row r="996" spans="1:2" x14ac:dyDescent="0.25">
      <c r="A996">
        <v>999</v>
      </c>
      <c r="B996" t="s">
        <v>227</v>
      </c>
    </row>
    <row r="998" spans="1:2" x14ac:dyDescent="0.25">
      <c r="A998" s="11" t="s">
        <v>105</v>
      </c>
      <c r="B998" s="59" t="s">
        <v>781</v>
      </c>
    </row>
    <row r="999" spans="1:2" x14ac:dyDescent="0.25">
      <c r="A999">
        <v>101</v>
      </c>
      <c r="B999" t="s">
        <v>540</v>
      </c>
    </row>
    <row r="1000" spans="1:2" x14ac:dyDescent="0.25">
      <c r="A1000">
        <v>102</v>
      </c>
      <c r="B1000" t="s">
        <v>541</v>
      </c>
    </row>
    <row r="1001" spans="1:2" x14ac:dyDescent="0.25">
      <c r="A1001">
        <v>103</v>
      </c>
      <c r="B1001" t="s">
        <v>542</v>
      </c>
    </row>
    <row r="1002" spans="1:2" x14ac:dyDescent="0.25">
      <c r="A1002">
        <v>104</v>
      </c>
      <c r="B1002" t="s">
        <v>543</v>
      </c>
    </row>
    <row r="1003" spans="1:2" x14ac:dyDescent="0.25">
      <c r="A1003">
        <v>106</v>
      </c>
      <c r="B1003" t="s">
        <v>544</v>
      </c>
    </row>
    <row r="1004" spans="1:2" x14ac:dyDescent="0.25">
      <c r="A1004">
        <v>107</v>
      </c>
      <c r="B1004" t="s">
        <v>545</v>
      </c>
    </row>
    <row r="1005" spans="1:2" x14ac:dyDescent="0.25">
      <c r="A1005">
        <v>208</v>
      </c>
      <c r="B1005" t="s">
        <v>546</v>
      </c>
    </row>
    <row r="1006" spans="1:2" x14ac:dyDescent="0.25">
      <c r="A1006">
        <v>209</v>
      </c>
      <c r="B1006" t="s">
        <v>547</v>
      </c>
    </row>
    <row r="1007" spans="1:2" x14ac:dyDescent="0.25">
      <c r="A1007">
        <v>210</v>
      </c>
      <c r="B1007" t="s">
        <v>548</v>
      </c>
    </row>
    <row r="1008" spans="1:2" x14ac:dyDescent="0.25">
      <c r="A1008">
        <v>212</v>
      </c>
      <c r="B1008" t="s">
        <v>549</v>
      </c>
    </row>
    <row r="1009" spans="1:2" x14ac:dyDescent="0.25">
      <c r="A1009">
        <v>213</v>
      </c>
      <c r="B1009" t="s">
        <v>550</v>
      </c>
    </row>
    <row r="1010" spans="1:2" x14ac:dyDescent="0.25">
      <c r="A1010">
        <v>214</v>
      </c>
      <c r="B1010" t="s">
        <v>551</v>
      </c>
    </row>
    <row r="1011" spans="1:2" x14ac:dyDescent="0.25">
      <c r="A1011">
        <v>215</v>
      </c>
      <c r="B1011" t="s">
        <v>552</v>
      </c>
    </row>
    <row r="1012" spans="1:2" x14ac:dyDescent="0.25">
      <c r="A1012">
        <v>317</v>
      </c>
      <c r="B1012" t="s">
        <v>553</v>
      </c>
    </row>
    <row r="1013" spans="1:2" x14ac:dyDescent="0.25">
      <c r="A1013">
        <v>318</v>
      </c>
      <c r="B1013" t="s">
        <v>554</v>
      </c>
    </row>
    <row r="1014" spans="1:2" x14ac:dyDescent="0.25">
      <c r="A1014">
        <v>396</v>
      </c>
      <c r="B1014" t="s">
        <v>555</v>
      </c>
    </row>
    <row r="1015" spans="1:2" x14ac:dyDescent="0.25">
      <c r="A1015">
        <v>420</v>
      </c>
      <c r="B1015" t="s">
        <v>556</v>
      </c>
    </row>
    <row r="1016" spans="1:2" x14ac:dyDescent="0.25">
      <c r="A1016">
        <v>426</v>
      </c>
      <c r="B1016" t="s">
        <v>557</v>
      </c>
    </row>
    <row r="1017" spans="1:2" x14ac:dyDescent="0.25">
      <c r="A1017">
        <v>427</v>
      </c>
      <c r="B1017" t="s">
        <v>558</v>
      </c>
    </row>
    <row r="1018" spans="1:2" x14ac:dyDescent="0.25">
      <c r="A1018">
        <v>499</v>
      </c>
      <c r="B1018" t="s">
        <v>559</v>
      </c>
    </row>
    <row r="1019" spans="1:2" x14ac:dyDescent="0.25">
      <c r="A1019">
        <v>530</v>
      </c>
      <c r="B1019" t="s">
        <v>560</v>
      </c>
    </row>
    <row r="1020" spans="1:2" x14ac:dyDescent="0.25">
      <c r="A1020">
        <v>531</v>
      </c>
      <c r="B1020" t="s">
        <v>561</v>
      </c>
    </row>
    <row r="1021" spans="1:2" x14ac:dyDescent="0.25">
      <c r="A1021">
        <v>533</v>
      </c>
      <c r="B1021" t="s">
        <v>562</v>
      </c>
    </row>
    <row r="1022" spans="1:2" x14ac:dyDescent="0.25">
      <c r="A1022">
        <v>534</v>
      </c>
      <c r="B1022" t="s">
        <v>563</v>
      </c>
    </row>
    <row r="1023" spans="1:2" x14ac:dyDescent="0.25">
      <c r="A1023">
        <v>535</v>
      </c>
      <c r="B1023" t="s">
        <v>564</v>
      </c>
    </row>
    <row r="1024" spans="1:2" x14ac:dyDescent="0.25">
      <c r="A1024">
        <v>536</v>
      </c>
      <c r="B1024" t="s">
        <v>565</v>
      </c>
    </row>
    <row r="1025" spans="1:2" x14ac:dyDescent="0.25">
      <c r="A1025">
        <v>640</v>
      </c>
      <c r="B1025" t="s">
        <v>566</v>
      </c>
    </row>
    <row r="1026" spans="1:2" x14ac:dyDescent="0.25">
      <c r="A1026">
        <v>750</v>
      </c>
      <c r="B1026" t="s">
        <v>567</v>
      </c>
    </row>
    <row r="1027" spans="1:2" x14ac:dyDescent="0.25">
      <c r="A1027">
        <v>751</v>
      </c>
      <c r="B1027" t="s">
        <v>568</v>
      </c>
    </row>
    <row r="1028" spans="1:2" x14ac:dyDescent="0.25">
      <c r="A1028">
        <v>752</v>
      </c>
      <c r="B1028" t="s">
        <v>569</v>
      </c>
    </row>
    <row r="1029" spans="1:2" x14ac:dyDescent="0.25">
      <c r="A1029">
        <v>753</v>
      </c>
      <c r="B1029" t="s">
        <v>570</v>
      </c>
    </row>
    <row r="1030" spans="1:2" x14ac:dyDescent="0.25">
      <c r="A1030">
        <v>754</v>
      </c>
      <c r="B1030" t="s">
        <v>571</v>
      </c>
    </row>
    <row r="1031" spans="1:2" x14ac:dyDescent="0.25">
      <c r="A1031">
        <v>755</v>
      </c>
      <c r="B1031" t="s">
        <v>572</v>
      </c>
    </row>
    <row r="1032" spans="1:2" x14ac:dyDescent="0.25">
      <c r="A1032">
        <v>756</v>
      </c>
      <c r="B1032" t="s">
        <v>573</v>
      </c>
    </row>
    <row r="1033" spans="1:2" x14ac:dyDescent="0.25">
      <c r="A1033">
        <v>757</v>
      </c>
      <c r="B1033" t="s">
        <v>574</v>
      </c>
    </row>
    <row r="1034" spans="1:2" x14ac:dyDescent="0.25">
      <c r="A1034">
        <v>960</v>
      </c>
      <c r="B1034" t="s">
        <v>575</v>
      </c>
    </row>
    <row r="1035" spans="1:2" x14ac:dyDescent="0.25">
      <c r="A1035">
        <v>961</v>
      </c>
      <c r="B1035" t="s">
        <v>576</v>
      </c>
    </row>
    <row r="1036" spans="1:2" x14ac:dyDescent="0.25">
      <c r="A1036">
        <v>962</v>
      </c>
      <c r="B1036" t="s">
        <v>577</v>
      </c>
    </row>
    <row r="1037" spans="1:2" x14ac:dyDescent="0.25">
      <c r="A1037">
        <v>963</v>
      </c>
      <c r="B1037" t="s">
        <v>578</v>
      </c>
    </row>
    <row r="1038" spans="1:2" x14ac:dyDescent="0.25">
      <c r="A1038">
        <v>964</v>
      </c>
      <c r="B1038" t="s">
        <v>579</v>
      </c>
    </row>
    <row r="1039" spans="1:2" x14ac:dyDescent="0.25">
      <c r="A1039">
        <v>870</v>
      </c>
      <c r="B1039" t="s">
        <v>580</v>
      </c>
    </row>
    <row r="1040" spans="1:2" x14ac:dyDescent="0.25">
      <c r="A1040">
        <v>871</v>
      </c>
      <c r="B1040" t="s">
        <v>581</v>
      </c>
    </row>
    <row r="1041" spans="1:2" x14ac:dyDescent="0.25">
      <c r="A1041">
        <v>998</v>
      </c>
      <c r="B1041" t="s">
        <v>582</v>
      </c>
    </row>
    <row r="1042" spans="1:2" x14ac:dyDescent="0.25">
      <c r="A1042">
        <v>999</v>
      </c>
      <c r="B1042" t="s">
        <v>583</v>
      </c>
    </row>
    <row r="1044" spans="1:2" x14ac:dyDescent="0.25">
      <c r="A1044" s="11" t="s">
        <v>107</v>
      </c>
      <c r="B1044" s="60" t="s">
        <v>796</v>
      </c>
    </row>
    <row r="1045" spans="1:2" x14ac:dyDescent="0.25">
      <c r="A1045">
        <v>1</v>
      </c>
      <c r="B1045" t="s">
        <v>357</v>
      </c>
    </row>
    <row r="1046" spans="1:2" x14ac:dyDescent="0.25">
      <c r="A1046">
        <v>2</v>
      </c>
      <c r="B1046" t="s">
        <v>692</v>
      </c>
    </row>
    <row r="1047" spans="1:2" x14ac:dyDescent="0.25">
      <c r="A1047">
        <v>9</v>
      </c>
      <c r="B1047" t="s">
        <v>227</v>
      </c>
    </row>
    <row r="1049" spans="1:2" x14ac:dyDescent="0.25">
      <c r="A1049" s="11" t="s">
        <v>108</v>
      </c>
      <c r="B1049" s="61" t="s">
        <v>797</v>
      </c>
    </row>
    <row r="1050" spans="1:2" x14ac:dyDescent="0.25">
      <c r="A1050">
        <v>1</v>
      </c>
      <c r="B1050" t="s">
        <v>357</v>
      </c>
    </row>
    <row r="1051" spans="1:2" x14ac:dyDescent="0.25">
      <c r="A1051">
        <v>2</v>
      </c>
      <c r="B1051" t="s">
        <v>693</v>
      </c>
    </row>
    <row r="1053" spans="1:2" x14ac:dyDescent="0.25">
      <c r="A1053" s="11" t="s">
        <v>109</v>
      </c>
      <c r="B1053" s="62" t="s">
        <v>798</v>
      </c>
    </row>
    <row r="1054" spans="1:2" x14ac:dyDescent="0.25">
      <c r="A1054">
        <v>101</v>
      </c>
      <c r="B1054" t="s">
        <v>540</v>
      </c>
    </row>
    <row r="1055" spans="1:2" x14ac:dyDescent="0.25">
      <c r="A1055">
        <v>102</v>
      </c>
      <c r="B1055" t="s">
        <v>541</v>
      </c>
    </row>
    <row r="1056" spans="1:2" x14ac:dyDescent="0.25">
      <c r="A1056">
        <v>103</v>
      </c>
      <c r="B1056" t="s">
        <v>542</v>
      </c>
    </row>
    <row r="1057" spans="1:2" x14ac:dyDescent="0.25">
      <c r="A1057">
        <v>104</v>
      </c>
      <c r="B1057" t="s">
        <v>543</v>
      </c>
    </row>
    <row r="1058" spans="1:2" x14ac:dyDescent="0.25">
      <c r="A1058">
        <v>106</v>
      </c>
      <c r="B1058" t="s">
        <v>544</v>
      </c>
    </row>
    <row r="1059" spans="1:2" x14ac:dyDescent="0.25">
      <c r="A1059">
        <v>107</v>
      </c>
      <c r="B1059" t="s">
        <v>545</v>
      </c>
    </row>
    <row r="1060" spans="1:2" x14ac:dyDescent="0.25">
      <c r="A1060">
        <v>208</v>
      </c>
      <c r="B1060" t="s">
        <v>546</v>
      </c>
    </row>
    <row r="1061" spans="1:2" x14ac:dyDescent="0.25">
      <c r="A1061">
        <v>209</v>
      </c>
      <c r="B1061" t="s">
        <v>547</v>
      </c>
    </row>
    <row r="1062" spans="1:2" x14ac:dyDescent="0.25">
      <c r="A1062">
        <v>210</v>
      </c>
      <c r="B1062" t="s">
        <v>548</v>
      </c>
    </row>
    <row r="1063" spans="1:2" x14ac:dyDescent="0.25">
      <c r="A1063">
        <v>212</v>
      </c>
      <c r="B1063" t="s">
        <v>549</v>
      </c>
    </row>
    <row r="1064" spans="1:2" x14ac:dyDescent="0.25">
      <c r="A1064">
        <v>213</v>
      </c>
      <c r="B1064" t="s">
        <v>550</v>
      </c>
    </row>
    <row r="1065" spans="1:2" x14ac:dyDescent="0.25">
      <c r="A1065">
        <v>214</v>
      </c>
      <c r="B1065" t="s">
        <v>551</v>
      </c>
    </row>
    <row r="1066" spans="1:2" x14ac:dyDescent="0.25">
      <c r="A1066">
        <v>215</v>
      </c>
      <c r="B1066" t="s">
        <v>552</v>
      </c>
    </row>
    <row r="1067" spans="1:2" x14ac:dyDescent="0.25">
      <c r="A1067">
        <v>317</v>
      </c>
      <c r="B1067" t="s">
        <v>553</v>
      </c>
    </row>
    <row r="1068" spans="1:2" x14ac:dyDescent="0.25">
      <c r="A1068">
        <v>318</v>
      </c>
      <c r="B1068" t="s">
        <v>554</v>
      </c>
    </row>
    <row r="1069" spans="1:2" x14ac:dyDescent="0.25">
      <c r="A1069">
        <v>396</v>
      </c>
      <c r="B1069" t="s">
        <v>555</v>
      </c>
    </row>
    <row r="1070" spans="1:2" x14ac:dyDescent="0.25">
      <c r="A1070">
        <v>420</v>
      </c>
      <c r="B1070" t="s">
        <v>556</v>
      </c>
    </row>
    <row r="1071" spans="1:2" x14ac:dyDescent="0.25">
      <c r="A1071">
        <v>426</v>
      </c>
      <c r="B1071" t="s">
        <v>557</v>
      </c>
    </row>
    <row r="1072" spans="1:2" x14ac:dyDescent="0.25">
      <c r="A1072">
        <v>427</v>
      </c>
      <c r="B1072" t="s">
        <v>558</v>
      </c>
    </row>
    <row r="1073" spans="1:2" x14ac:dyDescent="0.25">
      <c r="A1073">
        <v>499</v>
      </c>
      <c r="B1073" t="s">
        <v>559</v>
      </c>
    </row>
    <row r="1074" spans="1:2" x14ac:dyDescent="0.25">
      <c r="A1074">
        <v>530</v>
      </c>
      <c r="B1074" t="s">
        <v>560</v>
      </c>
    </row>
    <row r="1075" spans="1:2" x14ac:dyDescent="0.25">
      <c r="A1075">
        <v>531</v>
      </c>
      <c r="B1075" t="s">
        <v>561</v>
      </c>
    </row>
    <row r="1076" spans="1:2" x14ac:dyDescent="0.25">
      <c r="A1076">
        <v>533</v>
      </c>
      <c r="B1076" t="s">
        <v>562</v>
      </c>
    </row>
    <row r="1077" spans="1:2" x14ac:dyDescent="0.25">
      <c r="A1077">
        <v>534</v>
      </c>
      <c r="B1077" t="s">
        <v>563</v>
      </c>
    </row>
    <row r="1078" spans="1:2" x14ac:dyDescent="0.25">
      <c r="A1078">
        <v>535</v>
      </c>
      <c r="B1078" t="s">
        <v>564</v>
      </c>
    </row>
    <row r="1079" spans="1:2" x14ac:dyDescent="0.25">
      <c r="A1079">
        <v>536</v>
      </c>
      <c r="B1079" t="s">
        <v>565</v>
      </c>
    </row>
    <row r="1080" spans="1:2" x14ac:dyDescent="0.25">
      <c r="A1080">
        <v>640</v>
      </c>
      <c r="B1080" t="s">
        <v>566</v>
      </c>
    </row>
    <row r="1081" spans="1:2" x14ac:dyDescent="0.25">
      <c r="A1081">
        <v>750</v>
      </c>
      <c r="B1081" t="s">
        <v>567</v>
      </c>
    </row>
    <row r="1082" spans="1:2" x14ac:dyDescent="0.25">
      <c r="A1082">
        <v>751</v>
      </c>
      <c r="B1082" t="s">
        <v>568</v>
      </c>
    </row>
    <row r="1083" spans="1:2" x14ac:dyDescent="0.25">
      <c r="A1083">
        <v>752</v>
      </c>
      <c r="B1083" t="s">
        <v>569</v>
      </c>
    </row>
    <row r="1084" spans="1:2" x14ac:dyDescent="0.25">
      <c r="A1084">
        <v>753</v>
      </c>
      <c r="B1084" t="s">
        <v>570</v>
      </c>
    </row>
    <row r="1085" spans="1:2" x14ac:dyDescent="0.25">
      <c r="A1085">
        <v>754</v>
      </c>
      <c r="B1085" t="s">
        <v>571</v>
      </c>
    </row>
    <row r="1086" spans="1:2" x14ac:dyDescent="0.25">
      <c r="A1086">
        <v>755</v>
      </c>
      <c r="B1086" t="s">
        <v>572</v>
      </c>
    </row>
    <row r="1087" spans="1:2" x14ac:dyDescent="0.25">
      <c r="A1087">
        <v>756</v>
      </c>
      <c r="B1087" t="s">
        <v>573</v>
      </c>
    </row>
    <row r="1088" spans="1:2" x14ac:dyDescent="0.25">
      <c r="A1088">
        <v>757</v>
      </c>
      <c r="B1088" t="s">
        <v>574</v>
      </c>
    </row>
    <row r="1089" spans="1:2" x14ac:dyDescent="0.25">
      <c r="A1089">
        <v>960</v>
      </c>
      <c r="B1089" t="s">
        <v>575</v>
      </c>
    </row>
    <row r="1090" spans="1:2" x14ac:dyDescent="0.25">
      <c r="A1090">
        <v>961</v>
      </c>
      <c r="B1090" t="s">
        <v>576</v>
      </c>
    </row>
    <row r="1091" spans="1:2" x14ac:dyDescent="0.25">
      <c r="A1091">
        <v>962</v>
      </c>
      <c r="B1091" t="s">
        <v>577</v>
      </c>
    </row>
    <row r="1092" spans="1:2" x14ac:dyDescent="0.25">
      <c r="A1092">
        <v>963</v>
      </c>
      <c r="B1092" t="s">
        <v>578</v>
      </c>
    </row>
    <row r="1093" spans="1:2" x14ac:dyDescent="0.25">
      <c r="A1093">
        <v>964</v>
      </c>
      <c r="B1093" t="s">
        <v>579</v>
      </c>
    </row>
    <row r="1094" spans="1:2" x14ac:dyDescent="0.25">
      <c r="A1094">
        <v>870</v>
      </c>
      <c r="B1094" t="s">
        <v>580</v>
      </c>
    </row>
    <row r="1095" spans="1:2" x14ac:dyDescent="0.25">
      <c r="A1095">
        <v>871</v>
      </c>
      <c r="B1095" t="s">
        <v>581</v>
      </c>
    </row>
    <row r="1096" spans="1:2" x14ac:dyDescent="0.25">
      <c r="A1096">
        <v>998</v>
      </c>
      <c r="B1096" t="s">
        <v>582</v>
      </c>
    </row>
    <row r="1097" spans="1:2" x14ac:dyDescent="0.25">
      <c r="A1097">
        <v>999</v>
      </c>
      <c r="B1097" t="s">
        <v>583</v>
      </c>
    </row>
    <row r="1099" spans="1:2" x14ac:dyDescent="0.25">
      <c r="A1099" s="11" t="s">
        <v>110</v>
      </c>
      <c r="B1099" s="63" t="s">
        <v>799</v>
      </c>
    </row>
    <row r="1100" spans="1:2" x14ac:dyDescent="0.25">
      <c r="A1100">
        <v>0</v>
      </c>
      <c r="B1100" t="s">
        <v>694</v>
      </c>
    </row>
    <row r="1101" spans="1:2" x14ac:dyDescent="0.25">
      <c r="A1101">
        <v>90</v>
      </c>
      <c r="B1101" t="s">
        <v>695</v>
      </c>
    </row>
    <row r="1102" spans="1:2" x14ac:dyDescent="0.25">
      <c r="A1102">
        <v>99</v>
      </c>
      <c r="B1102" t="s">
        <v>227</v>
      </c>
    </row>
    <row r="1104" spans="1:2" x14ac:dyDescent="0.25">
      <c r="A1104" s="96" t="s">
        <v>111</v>
      </c>
      <c r="B1104" s="126" t="s">
        <v>856</v>
      </c>
    </row>
    <row r="1105" spans="1:2" x14ac:dyDescent="0.25">
      <c r="A1105" s="127">
        <v>0</v>
      </c>
      <c r="B1105" s="116" t="s">
        <v>694</v>
      </c>
    </row>
    <row r="1106" spans="1:2" x14ac:dyDescent="0.25">
      <c r="A1106" s="127">
        <v>999</v>
      </c>
      <c r="B1106" s="127" t="s">
        <v>227</v>
      </c>
    </row>
    <row r="1108" spans="1:2" x14ac:dyDescent="0.25">
      <c r="A1108" s="11" t="s">
        <v>112</v>
      </c>
      <c r="B1108" s="64" t="s">
        <v>800</v>
      </c>
    </row>
    <row r="1109" spans="1:2" x14ac:dyDescent="0.25">
      <c r="A1109">
        <v>1</v>
      </c>
      <c r="B1109" t="s">
        <v>696</v>
      </c>
    </row>
    <row r="1110" spans="1:2" x14ac:dyDescent="0.25">
      <c r="A1110">
        <v>2</v>
      </c>
      <c r="B1110" t="s">
        <v>697</v>
      </c>
    </row>
    <row r="1111" spans="1:2" x14ac:dyDescent="0.25">
      <c r="A1111">
        <v>9</v>
      </c>
      <c r="B1111" t="s">
        <v>227</v>
      </c>
    </row>
    <row r="1113" spans="1:2" x14ac:dyDescent="0.25">
      <c r="A1113" s="22" t="s">
        <v>113</v>
      </c>
      <c r="B1113" s="65" t="s">
        <v>801</v>
      </c>
    </row>
    <row r="1114" spans="1:2" x14ac:dyDescent="0.25">
      <c r="A1114">
        <v>9998</v>
      </c>
      <c r="B1114" t="s">
        <v>698</v>
      </c>
    </row>
    <row r="1115" spans="1:2" x14ac:dyDescent="0.25">
      <c r="A1115">
        <v>9999</v>
      </c>
      <c r="B1115" t="s">
        <v>227</v>
      </c>
    </row>
    <row r="1117" spans="1:2" x14ac:dyDescent="0.25">
      <c r="A1117" s="11" t="s">
        <v>114</v>
      </c>
      <c r="B1117" s="66" t="s">
        <v>802</v>
      </c>
    </row>
    <row r="1118" spans="1:2" x14ac:dyDescent="0.25">
      <c r="A1118">
        <v>1</v>
      </c>
      <c r="B1118" t="s">
        <v>699</v>
      </c>
    </row>
    <row r="1119" spans="1:2" x14ac:dyDescent="0.25">
      <c r="A1119">
        <v>2</v>
      </c>
      <c r="B1119" t="s">
        <v>700</v>
      </c>
    </row>
    <row r="1120" spans="1:2" x14ac:dyDescent="0.25">
      <c r="A1120">
        <v>3</v>
      </c>
      <c r="B1120" t="s">
        <v>701</v>
      </c>
    </row>
    <row r="1121" spans="1:2" x14ac:dyDescent="0.25">
      <c r="A1121">
        <v>4</v>
      </c>
      <c r="B1121" t="s">
        <v>702</v>
      </c>
    </row>
    <row r="1122" spans="1:2" x14ac:dyDescent="0.25">
      <c r="A1122">
        <v>5</v>
      </c>
      <c r="B1122" t="s">
        <v>703</v>
      </c>
    </row>
    <row r="1123" spans="1:2" x14ac:dyDescent="0.25">
      <c r="A1123">
        <v>6</v>
      </c>
      <c r="B1123" t="s">
        <v>704</v>
      </c>
    </row>
    <row r="1124" spans="1:2" x14ac:dyDescent="0.25">
      <c r="A1124">
        <v>7</v>
      </c>
      <c r="B1124" t="s">
        <v>705</v>
      </c>
    </row>
    <row r="1125" spans="1:2" x14ac:dyDescent="0.25">
      <c r="A1125">
        <v>8</v>
      </c>
      <c r="B1125" t="s">
        <v>706</v>
      </c>
    </row>
    <row r="1126" spans="1:2" x14ac:dyDescent="0.25">
      <c r="A1126">
        <v>9</v>
      </c>
      <c r="B1126" t="s">
        <v>707</v>
      </c>
    </row>
    <row r="1127" spans="1:2" x14ac:dyDescent="0.25">
      <c r="A1127">
        <v>96</v>
      </c>
      <c r="B1127" t="s">
        <v>708</v>
      </c>
    </row>
    <row r="1129" spans="1:2" x14ac:dyDescent="0.25">
      <c r="A1129" s="11" t="s">
        <v>116</v>
      </c>
      <c r="B1129" s="67" t="s">
        <v>804</v>
      </c>
    </row>
    <row r="1130" spans="1:2" x14ac:dyDescent="0.25">
      <c r="A1130">
        <v>1</v>
      </c>
      <c r="B1130" t="s">
        <v>357</v>
      </c>
    </row>
    <row r="1131" spans="1:2" x14ac:dyDescent="0.25">
      <c r="A1131">
        <v>2</v>
      </c>
      <c r="B1131" t="s">
        <v>709</v>
      </c>
    </row>
    <row r="1133" spans="1:2" x14ac:dyDescent="0.25">
      <c r="A1133" s="11" t="s">
        <v>117</v>
      </c>
      <c r="B1133" s="68" t="s">
        <v>805</v>
      </c>
    </row>
    <row r="1134" spans="1:2" x14ac:dyDescent="0.25">
      <c r="A1134">
        <v>1</v>
      </c>
      <c r="B1134" t="s">
        <v>357</v>
      </c>
    </row>
    <row r="1135" spans="1:2" x14ac:dyDescent="0.25">
      <c r="A1135">
        <v>2</v>
      </c>
      <c r="B1135" t="s">
        <v>709</v>
      </c>
    </row>
    <row r="1137" spans="1:2" x14ac:dyDescent="0.25">
      <c r="A1137" s="11" t="s">
        <v>120</v>
      </c>
      <c r="B1137" s="70" t="s">
        <v>806</v>
      </c>
    </row>
    <row r="1138" spans="1:2" x14ac:dyDescent="0.25">
      <c r="A1138">
        <v>101</v>
      </c>
      <c r="B1138" t="s">
        <v>540</v>
      </c>
    </row>
    <row r="1139" spans="1:2" x14ac:dyDescent="0.25">
      <c r="A1139">
        <v>102</v>
      </c>
      <c r="B1139" t="s">
        <v>541</v>
      </c>
    </row>
    <row r="1140" spans="1:2" x14ac:dyDescent="0.25">
      <c r="A1140">
        <v>103</v>
      </c>
      <c r="B1140" t="s">
        <v>542</v>
      </c>
    </row>
    <row r="1141" spans="1:2" x14ac:dyDescent="0.25">
      <c r="A1141">
        <v>104</v>
      </c>
      <c r="B1141" t="s">
        <v>543</v>
      </c>
    </row>
    <row r="1142" spans="1:2" x14ac:dyDescent="0.25">
      <c r="A1142">
        <v>106</v>
      </c>
      <c r="B1142" t="s">
        <v>544</v>
      </c>
    </row>
    <row r="1143" spans="1:2" x14ac:dyDescent="0.25">
      <c r="A1143">
        <v>107</v>
      </c>
      <c r="B1143" t="s">
        <v>545</v>
      </c>
    </row>
    <row r="1144" spans="1:2" x14ac:dyDescent="0.25">
      <c r="A1144">
        <v>208</v>
      </c>
      <c r="B1144" t="s">
        <v>546</v>
      </c>
    </row>
    <row r="1145" spans="1:2" x14ac:dyDescent="0.25">
      <c r="A1145">
        <v>209</v>
      </c>
      <c r="B1145" t="s">
        <v>547</v>
      </c>
    </row>
    <row r="1146" spans="1:2" x14ac:dyDescent="0.25">
      <c r="A1146">
        <v>210</v>
      </c>
      <c r="B1146" t="s">
        <v>548</v>
      </c>
    </row>
    <row r="1147" spans="1:2" x14ac:dyDescent="0.25">
      <c r="A1147">
        <v>212</v>
      </c>
      <c r="B1147" t="s">
        <v>549</v>
      </c>
    </row>
    <row r="1148" spans="1:2" x14ac:dyDescent="0.25">
      <c r="A1148">
        <v>213</v>
      </c>
      <c r="B1148" t="s">
        <v>550</v>
      </c>
    </row>
    <row r="1149" spans="1:2" x14ac:dyDescent="0.25">
      <c r="A1149">
        <v>214</v>
      </c>
      <c r="B1149" t="s">
        <v>551</v>
      </c>
    </row>
    <row r="1150" spans="1:2" x14ac:dyDescent="0.25">
      <c r="A1150">
        <v>215</v>
      </c>
      <c r="B1150" t="s">
        <v>552</v>
      </c>
    </row>
    <row r="1151" spans="1:2" x14ac:dyDescent="0.25">
      <c r="A1151">
        <v>317</v>
      </c>
      <c r="B1151" t="s">
        <v>553</v>
      </c>
    </row>
    <row r="1152" spans="1:2" x14ac:dyDescent="0.25">
      <c r="A1152">
        <v>318</v>
      </c>
      <c r="B1152" t="s">
        <v>554</v>
      </c>
    </row>
    <row r="1153" spans="1:2" x14ac:dyDescent="0.25">
      <c r="A1153">
        <v>396</v>
      </c>
      <c r="B1153" t="s">
        <v>555</v>
      </c>
    </row>
    <row r="1154" spans="1:2" x14ac:dyDescent="0.25">
      <c r="A1154">
        <v>420</v>
      </c>
      <c r="B1154" t="s">
        <v>556</v>
      </c>
    </row>
    <row r="1155" spans="1:2" x14ac:dyDescent="0.25">
      <c r="A1155">
        <v>426</v>
      </c>
      <c r="B1155" t="s">
        <v>557</v>
      </c>
    </row>
    <row r="1156" spans="1:2" x14ac:dyDescent="0.25">
      <c r="A1156">
        <v>427</v>
      </c>
      <c r="B1156" t="s">
        <v>558</v>
      </c>
    </row>
    <row r="1157" spans="1:2" x14ac:dyDescent="0.25">
      <c r="A1157">
        <v>499</v>
      </c>
      <c r="B1157" t="s">
        <v>559</v>
      </c>
    </row>
    <row r="1158" spans="1:2" x14ac:dyDescent="0.25">
      <c r="A1158">
        <v>530</v>
      </c>
      <c r="B1158" t="s">
        <v>560</v>
      </c>
    </row>
    <row r="1159" spans="1:2" x14ac:dyDescent="0.25">
      <c r="A1159">
        <v>531</v>
      </c>
      <c r="B1159" t="s">
        <v>561</v>
      </c>
    </row>
    <row r="1160" spans="1:2" x14ac:dyDescent="0.25">
      <c r="A1160">
        <v>533</v>
      </c>
      <c r="B1160" t="s">
        <v>562</v>
      </c>
    </row>
    <row r="1161" spans="1:2" x14ac:dyDescent="0.25">
      <c r="A1161">
        <v>534</v>
      </c>
      <c r="B1161" t="s">
        <v>563</v>
      </c>
    </row>
    <row r="1162" spans="1:2" x14ac:dyDescent="0.25">
      <c r="A1162">
        <v>535</v>
      </c>
      <c r="B1162" t="s">
        <v>564</v>
      </c>
    </row>
    <row r="1163" spans="1:2" x14ac:dyDescent="0.25">
      <c r="A1163">
        <v>536</v>
      </c>
      <c r="B1163" t="s">
        <v>565</v>
      </c>
    </row>
    <row r="1164" spans="1:2" x14ac:dyDescent="0.25">
      <c r="A1164">
        <v>640</v>
      </c>
      <c r="B1164" t="s">
        <v>566</v>
      </c>
    </row>
    <row r="1165" spans="1:2" x14ac:dyDescent="0.25">
      <c r="A1165">
        <v>750</v>
      </c>
      <c r="B1165" t="s">
        <v>567</v>
      </c>
    </row>
    <row r="1166" spans="1:2" x14ac:dyDescent="0.25">
      <c r="A1166">
        <v>751</v>
      </c>
      <c r="B1166" t="s">
        <v>568</v>
      </c>
    </row>
    <row r="1167" spans="1:2" x14ac:dyDescent="0.25">
      <c r="A1167">
        <v>752</v>
      </c>
      <c r="B1167" t="s">
        <v>569</v>
      </c>
    </row>
    <row r="1168" spans="1:2" x14ac:dyDescent="0.25">
      <c r="A1168">
        <v>753</v>
      </c>
      <c r="B1168" t="s">
        <v>570</v>
      </c>
    </row>
    <row r="1169" spans="1:2" x14ac:dyDescent="0.25">
      <c r="A1169">
        <v>754</v>
      </c>
      <c r="B1169" t="s">
        <v>571</v>
      </c>
    </row>
    <row r="1170" spans="1:2" x14ac:dyDescent="0.25">
      <c r="A1170">
        <v>755</v>
      </c>
      <c r="B1170" t="s">
        <v>572</v>
      </c>
    </row>
    <row r="1171" spans="1:2" x14ac:dyDescent="0.25">
      <c r="A1171">
        <v>756</v>
      </c>
      <c r="B1171" t="s">
        <v>573</v>
      </c>
    </row>
    <row r="1172" spans="1:2" x14ac:dyDescent="0.25">
      <c r="A1172">
        <v>757</v>
      </c>
      <c r="B1172" t="s">
        <v>574</v>
      </c>
    </row>
    <row r="1173" spans="1:2" x14ac:dyDescent="0.25">
      <c r="A1173">
        <v>960</v>
      </c>
      <c r="B1173" t="s">
        <v>575</v>
      </c>
    </row>
    <row r="1174" spans="1:2" x14ac:dyDescent="0.25">
      <c r="A1174">
        <v>961</v>
      </c>
      <c r="B1174" t="s">
        <v>576</v>
      </c>
    </row>
    <row r="1175" spans="1:2" x14ac:dyDescent="0.25">
      <c r="A1175">
        <v>962</v>
      </c>
      <c r="B1175" t="s">
        <v>577</v>
      </c>
    </row>
    <row r="1176" spans="1:2" x14ac:dyDescent="0.25">
      <c r="A1176">
        <v>963</v>
      </c>
      <c r="B1176" t="s">
        <v>578</v>
      </c>
    </row>
    <row r="1177" spans="1:2" x14ac:dyDescent="0.25">
      <c r="A1177">
        <v>964</v>
      </c>
      <c r="B1177" t="s">
        <v>579</v>
      </c>
    </row>
    <row r="1178" spans="1:2" x14ac:dyDescent="0.25">
      <c r="A1178">
        <v>870</v>
      </c>
      <c r="B1178" t="s">
        <v>580</v>
      </c>
    </row>
    <row r="1179" spans="1:2" x14ac:dyDescent="0.25">
      <c r="A1179">
        <v>871</v>
      </c>
      <c r="B1179" t="s">
        <v>581</v>
      </c>
    </row>
    <row r="1180" spans="1:2" x14ac:dyDescent="0.25">
      <c r="A1180">
        <v>998</v>
      </c>
      <c r="B1180" t="s">
        <v>582</v>
      </c>
    </row>
    <row r="1181" spans="1:2" x14ac:dyDescent="0.25">
      <c r="A1181">
        <v>999</v>
      </c>
      <c r="B1181" t="s">
        <v>583</v>
      </c>
    </row>
    <row r="1183" spans="1:2" x14ac:dyDescent="0.25">
      <c r="A1183" s="11" t="s">
        <v>121</v>
      </c>
      <c r="B1183" s="71" t="s">
        <v>807</v>
      </c>
    </row>
    <row r="1184" spans="1:2" x14ac:dyDescent="0.25">
      <c r="A1184">
        <v>1</v>
      </c>
      <c r="B1184" t="s">
        <v>584</v>
      </c>
    </row>
    <row r="1185" spans="1:2" x14ac:dyDescent="0.25">
      <c r="A1185">
        <v>2</v>
      </c>
      <c r="B1185" t="s">
        <v>345</v>
      </c>
    </row>
    <row r="1186" spans="1:2" x14ac:dyDescent="0.25">
      <c r="A1186">
        <v>3</v>
      </c>
      <c r="B1186" t="s">
        <v>585</v>
      </c>
    </row>
    <row r="1187" spans="1:2" x14ac:dyDescent="0.25">
      <c r="A1187">
        <v>4</v>
      </c>
      <c r="B1187" t="s">
        <v>586</v>
      </c>
    </row>
    <row r="1188" spans="1:2" x14ac:dyDescent="0.25">
      <c r="A1188">
        <v>5</v>
      </c>
      <c r="B1188" t="s">
        <v>587</v>
      </c>
    </row>
    <row r="1189" spans="1:2" x14ac:dyDescent="0.25">
      <c r="A1189">
        <v>6</v>
      </c>
      <c r="B1189" t="s">
        <v>588</v>
      </c>
    </row>
    <row r="1190" spans="1:2" x14ac:dyDescent="0.25">
      <c r="A1190">
        <v>7</v>
      </c>
      <c r="B1190" t="s">
        <v>589</v>
      </c>
    </row>
    <row r="1192" spans="1:2" x14ac:dyDescent="0.25">
      <c r="A1192" s="11" t="s">
        <v>122</v>
      </c>
      <c r="B1192" s="72" t="s">
        <v>808</v>
      </c>
    </row>
    <row r="1193" spans="1:2" x14ac:dyDescent="0.25">
      <c r="A1193">
        <v>1</v>
      </c>
      <c r="B1193" t="s">
        <v>590</v>
      </c>
    </row>
    <row r="1194" spans="1:2" x14ac:dyDescent="0.25">
      <c r="A1194">
        <v>2</v>
      </c>
      <c r="B1194" t="s">
        <v>548</v>
      </c>
    </row>
    <row r="1195" spans="1:2" x14ac:dyDescent="0.25">
      <c r="A1195">
        <v>3</v>
      </c>
      <c r="B1195" t="s">
        <v>591</v>
      </c>
    </row>
    <row r="1196" spans="1:2" x14ac:dyDescent="0.25">
      <c r="A1196">
        <v>4</v>
      </c>
      <c r="B1196" t="s">
        <v>592</v>
      </c>
    </row>
    <row r="1197" spans="1:2" x14ac:dyDescent="0.25">
      <c r="A1197">
        <v>5</v>
      </c>
      <c r="B1197" t="s">
        <v>593</v>
      </c>
    </row>
    <row r="1198" spans="1:2" x14ac:dyDescent="0.25">
      <c r="A1198">
        <v>6</v>
      </c>
      <c r="B1198" t="s">
        <v>594</v>
      </c>
    </row>
    <row r="1199" spans="1:2" x14ac:dyDescent="0.25">
      <c r="A1199">
        <v>7</v>
      </c>
      <c r="B1199" t="s">
        <v>560</v>
      </c>
    </row>
    <row r="1200" spans="1:2" x14ac:dyDescent="0.25">
      <c r="A1200">
        <v>8</v>
      </c>
      <c r="B1200" t="s">
        <v>566</v>
      </c>
    </row>
    <row r="1201" spans="1:2" x14ac:dyDescent="0.25">
      <c r="A1201">
        <v>9</v>
      </c>
      <c r="B1201" t="s">
        <v>595</v>
      </c>
    </row>
    <row r="1202" spans="1:2" x14ac:dyDescent="0.25">
      <c r="A1202">
        <v>10</v>
      </c>
      <c r="B1202" t="s">
        <v>580</v>
      </c>
    </row>
    <row r="1203" spans="1:2" x14ac:dyDescent="0.25">
      <c r="A1203">
        <v>11</v>
      </c>
      <c r="B1203" t="s">
        <v>596</v>
      </c>
    </row>
    <row r="1205" spans="1:2" x14ac:dyDescent="0.25">
      <c r="A1205" s="11" t="s">
        <v>123</v>
      </c>
      <c r="B1205" s="73" t="s">
        <v>809</v>
      </c>
    </row>
    <row r="1206" spans="1:2" x14ac:dyDescent="0.25">
      <c r="A1206">
        <v>1</v>
      </c>
      <c r="B1206" t="s">
        <v>597</v>
      </c>
    </row>
    <row r="1207" spans="1:2" x14ac:dyDescent="0.25">
      <c r="A1207">
        <v>2</v>
      </c>
      <c r="B1207" t="s">
        <v>598</v>
      </c>
    </row>
    <row r="1208" spans="1:2" x14ac:dyDescent="0.25">
      <c r="A1208">
        <v>3</v>
      </c>
      <c r="B1208" t="s">
        <v>599</v>
      </c>
    </row>
    <row r="1210" spans="1:2" x14ac:dyDescent="0.25">
      <c r="A1210" s="11" t="s">
        <v>124</v>
      </c>
      <c r="B1210" s="74" t="s">
        <v>810</v>
      </c>
    </row>
    <row r="1211" spans="1:2" x14ac:dyDescent="0.25">
      <c r="A1211">
        <v>1</v>
      </c>
      <c r="B1211" t="s">
        <v>600</v>
      </c>
    </row>
    <row r="1212" spans="1:2" x14ac:dyDescent="0.25">
      <c r="A1212">
        <v>2</v>
      </c>
      <c r="B1212" t="s">
        <v>601</v>
      </c>
    </row>
    <row r="1213" spans="1:2" x14ac:dyDescent="0.25">
      <c r="A1213">
        <v>9</v>
      </c>
      <c r="B1213" t="s">
        <v>227</v>
      </c>
    </row>
    <row r="1215" spans="1:2" x14ac:dyDescent="0.25">
      <c r="A1215" s="11" t="s">
        <v>125</v>
      </c>
      <c r="B1215" s="75" t="s">
        <v>811</v>
      </c>
    </row>
    <row r="1216" spans="1:2" x14ac:dyDescent="0.25">
      <c r="A1216">
        <v>1</v>
      </c>
      <c r="B1216" t="s">
        <v>233</v>
      </c>
    </row>
    <row r="1217" spans="1:2" x14ac:dyDescent="0.25">
      <c r="A1217">
        <v>2</v>
      </c>
      <c r="B1217" t="s">
        <v>234</v>
      </c>
    </row>
    <row r="1218" spans="1:2" x14ac:dyDescent="0.25">
      <c r="A1218">
        <v>3</v>
      </c>
      <c r="B1218" t="s">
        <v>235</v>
      </c>
    </row>
    <row r="1219" spans="1:2" x14ac:dyDescent="0.25">
      <c r="A1219">
        <v>4</v>
      </c>
      <c r="B1219" t="s">
        <v>236</v>
      </c>
    </row>
    <row r="1220" spans="1:2" x14ac:dyDescent="0.25">
      <c r="A1220">
        <v>9</v>
      </c>
      <c r="B1220" t="s">
        <v>227</v>
      </c>
    </row>
    <row r="1222" spans="1:2" x14ac:dyDescent="0.25">
      <c r="A1222" s="11" t="s">
        <v>126</v>
      </c>
      <c r="B1222" s="76" t="s">
        <v>812</v>
      </c>
    </row>
    <row r="1223" spans="1:2" x14ac:dyDescent="0.25">
      <c r="A1223">
        <v>900</v>
      </c>
      <c r="B1223" t="s">
        <v>602</v>
      </c>
    </row>
    <row r="1224" spans="1:2" x14ac:dyDescent="0.25">
      <c r="A1224">
        <v>999</v>
      </c>
      <c r="B1224" t="s">
        <v>227</v>
      </c>
    </row>
    <row r="1226" spans="1:2" x14ac:dyDescent="0.25">
      <c r="A1226" s="11" t="s">
        <v>127</v>
      </c>
      <c r="B1226" s="77" t="s">
        <v>813</v>
      </c>
    </row>
    <row r="1227" spans="1:2" x14ac:dyDescent="0.25">
      <c r="A1227">
        <v>1</v>
      </c>
      <c r="B1227" t="s">
        <v>603</v>
      </c>
    </row>
    <row r="1228" spans="1:2" x14ac:dyDescent="0.25">
      <c r="A1228">
        <v>2</v>
      </c>
      <c r="B1228" t="s">
        <v>412</v>
      </c>
    </row>
    <row r="1229" spans="1:2" x14ac:dyDescent="0.25">
      <c r="A1229">
        <v>3</v>
      </c>
      <c r="B1229" t="s">
        <v>604</v>
      </c>
    </row>
    <row r="1230" spans="1:2" x14ac:dyDescent="0.25">
      <c r="A1230">
        <v>4</v>
      </c>
      <c r="B1230" t="s">
        <v>413</v>
      </c>
    </row>
    <row r="1231" spans="1:2" x14ac:dyDescent="0.25">
      <c r="A1231">
        <v>5</v>
      </c>
      <c r="B1231" t="s">
        <v>605</v>
      </c>
    </row>
    <row r="1232" spans="1:2" x14ac:dyDescent="0.25">
      <c r="A1232">
        <v>6</v>
      </c>
      <c r="B1232" t="s">
        <v>606</v>
      </c>
    </row>
    <row r="1233" spans="1:2" x14ac:dyDescent="0.25">
      <c r="A1233">
        <v>7</v>
      </c>
      <c r="B1233" t="s">
        <v>607</v>
      </c>
    </row>
    <row r="1234" spans="1:2" x14ac:dyDescent="0.25">
      <c r="A1234">
        <v>10</v>
      </c>
      <c r="B1234" t="s">
        <v>608</v>
      </c>
    </row>
    <row r="1235" spans="1:2" x14ac:dyDescent="0.25">
      <c r="A1235">
        <v>11</v>
      </c>
      <c r="B1235" t="s">
        <v>407</v>
      </c>
    </row>
    <row r="1236" spans="1:2" x14ac:dyDescent="0.25">
      <c r="A1236">
        <v>12</v>
      </c>
      <c r="B1236" t="s">
        <v>609</v>
      </c>
    </row>
    <row r="1237" spans="1:2" x14ac:dyDescent="0.25">
      <c r="A1237">
        <v>13</v>
      </c>
      <c r="B1237" t="s">
        <v>610</v>
      </c>
    </row>
    <row r="1238" spans="1:2" x14ac:dyDescent="0.25">
      <c r="A1238">
        <v>14</v>
      </c>
      <c r="B1238" t="s">
        <v>611</v>
      </c>
    </row>
    <row r="1239" spans="1:2" x14ac:dyDescent="0.25">
      <c r="A1239">
        <v>15</v>
      </c>
      <c r="B1239" t="s">
        <v>612</v>
      </c>
    </row>
    <row r="1240" spans="1:2" x14ac:dyDescent="0.25">
      <c r="A1240">
        <v>16</v>
      </c>
      <c r="B1240" t="s">
        <v>613</v>
      </c>
    </row>
    <row r="1241" spans="1:2" x14ac:dyDescent="0.25">
      <c r="A1241">
        <v>17</v>
      </c>
      <c r="B1241" t="s">
        <v>614</v>
      </c>
    </row>
    <row r="1242" spans="1:2" x14ac:dyDescent="0.25">
      <c r="A1242">
        <v>20</v>
      </c>
      <c r="B1242" t="s">
        <v>615</v>
      </c>
    </row>
    <row r="1243" spans="1:2" x14ac:dyDescent="0.25">
      <c r="A1243">
        <v>21</v>
      </c>
      <c r="B1243" t="s">
        <v>616</v>
      </c>
    </row>
    <row r="1244" spans="1:2" x14ac:dyDescent="0.25">
      <c r="A1244">
        <v>22</v>
      </c>
      <c r="B1244" t="s">
        <v>617</v>
      </c>
    </row>
    <row r="1245" spans="1:2" x14ac:dyDescent="0.25">
      <c r="A1245">
        <v>23</v>
      </c>
      <c r="B1245" t="s">
        <v>618</v>
      </c>
    </row>
    <row r="1246" spans="1:2" x14ac:dyDescent="0.25">
      <c r="A1246">
        <v>24</v>
      </c>
      <c r="B1246" t="s">
        <v>619</v>
      </c>
    </row>
    <row r="1247" spans="1:2" x14ac:dyDescent="0.25">
      <c r="A1247">
        <v>25</v>
      </c>
      <c r="B1247" t="s">
        <v>620</v>
      </c>
    </row>
    <row r="1248" spans="1:2" x14ac:dyDescent="0.25">
      <c r="A1248">
        <v>26</v>
      </c>
      <c r="B1248" t="s">
        <v>621</v>
      </c>
    </row>
    <row r="1249" spans="1:2" x14ac:dyDescent="0.25">
      <c r="A1249">
        <v>27</v>
      </c>
      <c r="B1249" t="s">
        <v>622</v>
      </c>
    </row>
    <row r="1250" spans="1:2" x14ac:dyDescent="0.25">
      <c r="A1250">
        <v>29</v>
      </c>
      <c r="B1250" t="s">
        <v>623</v>
      </c>
    </row>
    <row r="1251" spans="1:2" x14ac:dyDescent="0.25">
      <c r="A1251">
        <v>30</v>
      </c>
      <c r="B1251" t="s">
        <v>624</v>
      </c>
    </row>
    <row r="1252" spans="1:2" x14ac:dyDescent="0.25">
      <c r="A1252">
        <v>31</v>
      </c>
      <c r="B1252" t="s">
        <v>625</v>
      </c>
    </row>
    <row r="1253" spans="1:2" x14ac:dyDescent="0.25">
      <c r="A1253">
        <v>39</v>
      </c>
      <c r="B1253" t="s">
        <v>626</v>
      </c>
    </row>
    <row r="1254" spans="1:2" x14ac:dyDescent="0.25">
      <c r="A1254">
        <v>40</v>
      </c>
      <c r="B1254" t="s">
        <v>627</v>
      </c>
    </row>
    <row r="1255" spans="1:2" x14ac:dyDescent="0.25">
      <c r="A1255">
        <v>41</v>
      </c>
      <c r="B1255" t="s">
        <v>628</v>
      </c>
    </row>
    <row r="1256" spans="1:2" x14ac:dyDescent="0.25">
      <c r="A1256">
        <v>42</v>
      </c>
      <c r="B1256" t="s">
        <v>629</v>
      </c>
    </row>
    <row r="1257" spans="1:2" x14ac:dyDescent="0.25">
      <c r="A1257">
        <v>43</v>
      </c>
      <c r="B1257" t="s">
        <v>630</v>
      </c>
    </row>
    <row r="1258" spans="1:2" x14ac:dyDescent="0.25">
      <c r="A1258">
        <v>44</v>
      </c>
      <c r="B1258" t="s">
        <v>631</v>
      </c>
    </row>
    <row r="1259" spans="1:2" x14ac:dyDescent="0.25">
      <c r="A1259">
        <v>45</v>
      </c>
      <c r="B1259" t="s">
        <v>632</v>
      </c>
    </row>
    <row r="1260" spans="1:2" x14ac:dyDescent="0.25">
      <c r="A1260">
        <v>46</v>
      </c>
      <c r="B1260" t="s">
        <v>633</v>
      </c>
    </row>
    <row r="1261" spans="1:2" x14ac:dyDescent="0.25">
      <c r="A1261">
        <v>47</v>
      </c>
      <c r="B1261" t="s">
        <v>634</v>
      </c>
    </row>
    <row r="1262" spans="1:2" x14ac:dyDescent="0.25">
      <c r="A1262">
        <v>48</v>
      </c>
      <c r="B1262" t="s">
        <v>635</v>
      </c>
    </row>
    <row r="1263" spans="1:2" x14ac:dyDescent="0.25">
      <c r="A1263">
        <v>49</v>
      </c>
      <c r="B1263" t="s">
        <v>636</v>
      </c>
    </row>
    <row r="1264" spans="1:2" x14ac:dyDescent="0.25">
      <c r="A1264">
        <v>50</v>
      </c>
      <c r="B1264" t="s">
        <v>637</v>
      </c>
    </row>
    <row r="1265" spans="1:2" x14ac:dyDescent="0.25">
      <c r="A1265">
        <v>51</v>
      </c>
      <c r="B1265" t="s">
        <v>638</v>
      </c>
    </row>
    <row r="1266" spans="1:2" x14ac:dyDescent="0.25">
      <c r="A1266">
        <v>52</v>
      </c>
      <c r="B1266" t="s">
        <v>639</v>
      </c>
    </row>
    <row r="1267" spans="1:2" x14ac:dyDescent="0.25">
      <c r="A1267">
        <v>53</v>
      </c>
      <c r="B1267" t="s">
        <v>640</v>
      </c>
    </row>
    <row r="1268" spans="1:2" x14ac:dyDescent="0.25">
      <c r="A1268">
        <v>54</v>
      </c>
      <c r="B1268" t="s">
        <v>641</v>
      </c>
    </row>
    <row r="1269" spans="1:2" x14ac:dyDescent="0.25">
      <c r="A1269">
        <v>55</v>
      </c>
      <c r="B1269" t="s">
        <v>642</v>
      </c>
    </row>
    <row r="1270" spans="1:2" x14ac:dyDescent="0.25">
      <c r="A1270">
        <v>56</v>
      </c>
      <c r="B1270" t="s">
        <v>643</v>
      </c>
    </row>
    <row r="1271" spans="1:2" x14ac:dyDescent="0.25">
      <c r="A1271">
        <v>59</v>
      </c>
      <c r="B1271" t="s">
        <v>644</v>
      </c>
    </row>
    <row r="1272" spans="1:2" x14ac:dyDescent="0.25">
      <c r="A1272">
        <v>60</v>
      </c>
      <c r="B1272" t="s">
        <v>645</v>
      </c>
    </row>
    <row r="1274" spans="1:2" x14ac:dyDescent="0.25">
      <c r="A1274" s="11" t="s">
        <v>128</v>
      </c>
      <c r="B1274" s="78" t="s">
        <v>814</v>
      </c>
    </row>
    <row r="1275" spans="1:2" x14ac:dyDescent="0.25">
      <c r="A1275">
        <v>10</v>
      </c>
      <c r="B1275" t="s">
        <v>646</v>
      </c>
    </row>
    <row r="1276" spans="1:2" x14ac:dyDescent="0.25">
      <c r="A1276">
        <v>20</v>
      </c>
      <c r="B1276" t="s">
        <v>647</v>
      </c>
    </row>
    <row r="1277" spans="1:2" x14ac:dyDescent="0.25">
      <c r="A1277">
        <v>30</v>
      </c>
      <c r="B1277" t="s">
        <v>648</v>
      </c>
    </row>
    <row r="1278" spans="1:2" x14ac:dyDescent="0.25">
      <c r="A1278">
        <v>40</v>
      </c>
      <c r="B1278" t="s">
        <v>649</v>
      </c>
    </row>
    <row r="1279" spans="1:2" x14ac:dyDescent="0.25">
      <c r="A1279">
        <v>50</v>
      </c>
      <c r="B1279" t="s">
        <v>650</v>
      </c>
    </row>
    <row r="1280" spans="1:2" x14ac:dyDescent="0.25">
      <c r="A1280">
        <v>60</v>
      </c>
      <c r="B1280" t="s">
        <v>651</v>
      </c>
    </row>
    <row r="1281" spans="1:2" x14ac:dyDescent="0.25">
      <c r="A1281">
        <v>96</v>
      </c>
      <c r="B1281" t="s">
        <v>652</v>
      </c>
    </row>
    <row r="1283" spans="1:2" x14ac:dyDescent="0.25">
      <c r="A1283" s="11" t="s">
        <v>129</v>
      </c>
      <c r="B1283" s="79" t="s">
        <v>815</v>
      </c>
    </row>
    <row r="1284" spans="1:2" x14ac:dyDescent="0.25">
      <c r="A1284">
        <v>10</v>
      </c>
      <c r="B1284" t="s">
        <v>653</v>
      </c>
    </row>
    <row r="1285" spans="1:2" x14ac:dyDescent="0.25">
      <c r="A1285">
        <v>15</v>
      </c>
      <c r="B1285" t="s">
        <v>654</v>
      </c>
    </row>
    <row r="1286" spans="1:2" x14ac:dyDescent="0.25">
      <c r="A1286">
        <v>20</v>
      </c>
      <c r="B1286" t="s">
        <v>655</v>
      </c>
    </row>
    <row r="1287" spans="1:2" x14ac:dyDescent="0.25">
      <c r="A1287">
        <v>25</v>
      </c>
      <c r="B1287" t="s">
        <v>656</v>
      </c>
    </row>
    <row r="1288" spans="1:2" x14ac:dyDescent="0.25">
      <c r="A1288">
        <v>30</v>
      </c>
      <c r="B1288" t="s">
        <v>657</v>
      </c>
    </row>
    <row r="1289" spans="1:2" x14ac:dyDescent="0.25">
      <c r="A1289">
        <v>35</v>
      </c>
      <c r="B1289" t="s">
        <v>658</v>
      </c>
    </row>
    <row r="1290" spans="1:2" x14ac:dyDescent="0.25">
      <c r="A1290">
        <v>40</v>
      </c>
      <c r="B1290" t="s">
        <v>659</v>
      </c>
    </row>
    <row r="1291" spans="1:2" x14ac:dyDescent="0.25">
      <c r="A1291">
        <v>45</v>
      </c>
      <c r="B1291" t="s">
        <v>660</v>
      </c>
    </row>
    <row r="1292" spans="1:2" x14ac:dyDescent="0.25">
      <c r="A1292">
        <v>50</v>
      </c>
      <c r="B1292" t="s">
        <v>661</v>
      </c>
    </row>
    <row r="1293" spans="1:2" x14ac:dyDescent="0.25">
      <c r="A1293">
        <v>55</v>
      </c>
      <c r="B1293" t="s">
        <v>662</v>
      </c>
    </row>
    <row r="1294" spans="1:2" x14ac:dyDescent="0.25">
      <c r="A1294">
        <v>96</v>
      </c>
      <c r="B1294" t="s">
        <v>663</v>
      </c>
    </row>
    <row r="1296" spans="1:2" x14ac:dyDescent="0.25">
      <c r="A1296" s="11" t="s">
        <v>130</v>
      </c>
      <c r="B1296" s="80" t="s">
        <v>816</v>
      </c>
    </row>
    <row r="1297" spans="1:2" x14ac:dyDescent="0.25">
      <c r="A1297">
        <v>5</v>
      </c>
      <c r="B1297" t="s">
        <v>664</v>
      </c>
    </row>
    <row r="1298" spans="1:2" x14ac:dyDescent="0.25">
      <c r="A1298">
        <v>10</v>
      </c>
      <c r="B1298" t="s">
        <v>665</v>
      </c>
    </row>
    <row r="1299" spans="1:2" x14ac:dyDescent="0.25">
      <c r="A1299">
        <v>15</v>
      </c>
      <c r="B1299" t="s">
        <v>666</v>
      </c>
    </row>
    <row r="1300" spans="1:2" x14ac:dyDescent="0.25">
      <c r="A1300">
        <v>20</v>
      </c>
      <c r="B1300" t="s">
        <v>667</v>
      </c>
    </row>
    <row r="1301" spans="1:2" x14ac:dyDescent="0.25">
      <c r="A1301">
        <v>35</v>
      </c>
      <c r="B1301" t="s">
        <v>668</v>
      </c>
    </row>
    <row r="1302" spans="1:2" x14ac:dyDescent="0.25">
      <c r="A1302">
        <v>60</v>
      </c>
      <c r="B1302" t="s">
        <v>669</v>
      </c>
    </row>
    <row r="1303" spans="1:2" x14ac:dyDescent="0.25">
      <c r="A1303">
        <v>65</v>
      </c>
      <c r="B1303" t="s">
        <v>670</v>
      </c>
    </row>
    <row r="1304" spans="1:2" x14ac:dyDescent="0.25">
      <c r="A1304">
        <v>70</v>
      </c>
      <c r="B1304" t="s">
        <v>671</v>
      </c>
    </row>
    <row r="1305" spans="1:2" x14ac:dyDescent="0.25">
      <c r="A1305">
        <v>110</v>
      </c>
      <c r="B1305" t="s">
        <v>672</v>
      </c>
    </row>
    <row r="1306" spans="1:2" x14ac:dyDescent="0.25">
      <c r="A1306">
        <v>89</v>
      </c>
      <c r="B1306" t="s">
        <v>673</v>
      </c>
    </row>
    <row r="1307" spans="1:2" x14ac:dyDescent="0.25">
      <c r="A1307">
        <v>100</v>
      </c>
      <c r="B1307" t="s">
        <v>674</v>
      </c>
    </row>
    <row r="1308" spans="1:2" x14ac:dyDescent="0.25">
      <c r="A1308">
        <v>120</v>
      </c>
      <c r="B1308" t="s">
        <v>675</v>
      </c>
    </row>
    <row r="1309" spans="1:2" x14ac:dyDescent="0.25">
      <c r="A1309">
        <v>130</v>
      </c>
      <c r="B1309" t="s">
        <v>676</v>
      </c>
    </row>
    <row r="1310" spans="1:2" x14ac:dyDescent="0.25">
      <c r="A1310">
        <v>145</v>
      </c>
      <c r="B1310" t="s">
        <v>677</v>
      </c>
    </row>
    <row r="1311" spans="1:2" x14ac:dyDescent="0.25">
      <c r="A1311">
        <v>140</v>
      </c>
      <c r="B1311" t="s">
        <v>678</v>
      </c>
    </row>
    <row r="1312" spans="1:2" x14ac:dyDescent="0.25">
      <c r="A1312">
        <v>160</v>
      </c>
      <c r="B1312" t="s">
        <v>679</v>
      </c>
    </row>
    <row r="1313" spans="1:2" x14ac:dyDescent="0.25">
      <c r="A1313">
        <v>170</v>
      </c>
      <c r="B1313" t="s">
        <v>680</v>
      </c>
    </row>
    <row r="1314" spans="1:2" x14ac:dyDescent="0.25">
      <c r="A1314">
        <v>175</v>
      </c>
      <c r="B1314" t="s">
        <v>681</v>
      </c>
    </row>
    <row r="1315" spans="1:2" x14ac:dyDescent="0.25">
      <c r="A1315">
        <v>196</v>
      </c>
      <c r="B1315" t="s">
        <v>682</v>
      </c>
    </row>
    <row r="1316" spans="1:2" x14ac:dyDescent="0.25">
      <c r="A1316">
        <v>200</v>
      </c>
      <c r="B1316" t="s">
        <v>683</v>
      </c>
    </row>
    <row r="1317" spans="1:2" x14ac:dyDescent="0.25">
      <c r="A1317">
        <v>296</v>
      </c>
      <c r="B1317" t="s">
        <v>684</v>
      </c>
    </row>
    <row r="1318" spans="1:2" x14ac:dyDescent="0.25">
      <c r="A1318">
        <v>300</v>
      </c>
      <c r="B1318" t="s">
        <v>685</v>
      </c>
    </row>
    <row r="1319" spans="1:2" x14ac:dyDescent="0.25">
      <c r="A1319">
        <v>305</v>
      </c>
      <c r="B1319" t="s">
        <v>686</v>
      </c>
    </row>
    <row r="1320" spans="1:2" x14ac:dyDescent="0.25">
      <c r="A1320">
        <v>310</v>
      </c>
      <c r="B1320" t="s">
        <v>687</v>
      </c>
    </row>
    <row r="1321" spans="1:2" x14ac:dyDescent="0.25">
      <c r="A1321">
        <v>315</v>
      </c>
      <c r="B1321" t="s">
        <v>688</v>
      </c>
    </row>
    <row r="1322" spans="1:2" x14ac:dyDescent="0.25">
      <c r="A1322">
        <v>326</v>
      </c>
      <c r="B1322" t="s">
        <v>689</v>
      </c>
    </row>
    <row r="1323" spans="1:2" x14ac:dyDescent="0.25">
      <c r="A1323">
        <v>330</v>
      </c>
      <c r="B1323" t="s">
        <v>690</v>
      </c>
    </row>
    <row r="1324" spans="1:2" x14ac:dyDescent="0.25">
      <c r="A1324">
        <v>336</v>
      </c>
      <c r="B1324" t="s">
        <v>691</v>
      </c>
    </row>
    <row r="1325" spans="1:2" x14ac:dyDescent="0.25">
      <c r="A1325">
        <v>999</v>
      </c>
      <c r="B1325" t="s">
        <v>227</v>
      </c>
    </row>
    <row r="1327" spans="1:2" x14ac:dyDescent="0.25">
      <c r="A1327" s="11" t="s">
        <v>131</v>
      </c>
      <c r="B1327" s="81" t="s">
        <v>817</v>
      </c>
    </row>
    <row r="1328" spans="1:2" x14ac:dyDescent="0.25">
      <c r="A1328">
        <v>5</v>
      </c>
      <c r="B1328" t="s">
        <v>664</v>
      </c>
    </row>
    <row r="1329" spans="1:2" x14ac:dyDescent="0.25">
      <c r="A1329">
        <v>10</v>
      </c>
      <c r="B1329" t="s">
        <v>665</v>
      </c>
    </row>
    <row r="1330" spans="1:2" x14ac:dyDescent="0.25">
      <c r="A1330">
        <v>15</v>
      </c>
      <c r="B1330" t="s">
        <v>666</v>
      </c>
    </row>
    <row r="1331" spans="1:2" x14ac:dyDescent="0.25">
      <c r="A1331">
        <v>20</v>
      </c>
      <c r="B1331" t="s">
        <v>667</v>
      </c>
    </row>
    <row r="1332" spans="1:2" x14ac:dyDescent="0.25">
      <c r="A1332">
        <v>35</v>
      </c>
      <c r="B1332" t="s">
        <v>668</v>
      </c>
    </row>
    <row r="1333" spans="1:2" x14ac:dyDescent="0.25">
      <c r="A1333">
        <v>60</v>
      </c>
      <c r="B1333" t="s">
        <v>669</v>
      </c>
    </row>
    <row r="1334" spans="1:2" x14ac:dyDescent="0.25">
      <c r="A1334">
        <v>65</v>
      </c>
      <c r="B1334" t="s">
        <v>670</v>
      </c>
    </row>
    <row r="1335" spans="1:2" x14ac:dyDescent="0.25">
      <c r="A1335">
        <v>70</v>
      </c>
      <c r="B1335" t="s">
        <v>671</v>
      </c>
    </row>
    <row r="1336" spans="1:2" x14ac:dyDescent="0.25">
      <c r="A1336">
        <v>110</v>
      </c>
      <c r="B1336" t="s">
        <v>672</v>
      </c>
    </row>
    <row r="1337" spans="1:2" x14ac:dyDescent="0.25">
      <c r="A1337">
        <v>89</v>
      </c>
      <c r="B1337" t="s">
        <v>673</v>
      </c>
    </row>
    <row r="1338" spans="1:2" x14ac:dyDescent="0.25">
      <c r="A1338">
        <v>100</v>
      </c>
      <c r="B1338" t="s">
        <v>674</v>
      </c>
    </row>
    <row r="1339" spans="1:2" x14ac:dyDescent="0.25">
      <c r="A1339">
        <v>120</v>
      </c>
      <c r="B1339" t="s">
        <v>675</v>
      </c>
    </row>
    <row r="1340" spans="1:2" x14ac:dyDescent="0.25">
      <c r="A1340">
        <v>130</v>
      </c>
      <c r="B1340" t="s">
        <v>676</v>
      </c>
    </row>
    <row r="1341" spans="1:2" x14ac:dyDescent="0.25">
      <c r="A1341">
        <v>145</v>
      </c>
      <c r="B1341" t="s">
        <v>677</v>
      </c>
    </row>
    <row r="1342" spans="1:2" x14ac:dyDescent="0.25">
      <c r="A1342">
        <v>140</v>
      </c>
      <c r="B1342" t="s">
        <v>678</v>
      </c>
    </row>
    <row r="1343" spans="1:2" x14ac:dyDescent="0.25">
      <c r="A1343">
        <v>160</v>
      </c>
      <c r="B1343" t="s">
        <v>679</v>
      </c>
    </row>
    <row r="1344" spans="1:2" x14ac:dyDescent="0.25">
      <c r="A1344">
        <v>170</v>
      </c>
      <c r="B1344" t="s">
        <v>680</v>
      </c>
    </row>
    <row r="1345" spans="1:2" x14ac:dyDescent="0.25">
      <c r="A1345">
        <v>175</v>
      </c>
      <c r="B1345" t="s">
        <v>681</v>
      </c>
    </row>
    <row r="1346" spans="1:2" x14ac:dyDescent="0.25">
      <c r="A1346">
        <v>196</v>
      </c>
      <c r="B1346" t="s">
        <v>682</v>
      </c>
    </row>
    <row r="1347" spans="1:2" x14ac:dyDescent="0.25">
      <c r="A1347">
        <v>200</v>
      </c>
      <c r="B1347" t="s">
        <v>683</v>
      </c>
    </row>
    <row r="1348" spans="1:2" x14ac:dyDescent="0.25">
      <c r="A1348">
        <v>296</v>
      </c>
      <c r="B1348" t="s">
        <v>684</v>
      </c>
    </row>
    <row r="1349" spans="1:2" x14ac:dyDescent="0.25">
      <c r="A1349">
        <v>300</v>
      </c>
      <c r="B1349" t="s">
        <v>685</v>
      </c>
    </row>
    <row r="1350" spans="1:2" x14ac:dyDescent="0.25">
      <c r="A1350">
        <v>305</v>
      </c>
      <c r="B1350" t="s">
        <v>686</v>
      </c>
    </row>
    <row r="1351" spans="1:2" x14ac:dyDescent="0.25">
      <c r="A1351">
        <v>310</v>
      </c>
      <c r="B1351" t="s">
        <v>687</v>
      </c>
    </row>
    <row r="1352" spans="1:2" x14ac:dyDescent="0.25">
      <c r="A1352">
        <v>315</v>
      </c>
      <c r="B1352" t="s">
        <v>688</v>
      </c>
    </row>
    <row r="1353" spans="1:2" x14ac:dyDescent="0.25">
      <c r="A1353">
        <v>326</v>
      </c>
      <c r="B1353" t="s">
        <v>689</v>
      </c>
    </row>
    <row r="1354" spans="1:2" x14ac:dyDescent="0.25">
      <c r="A1354">
        <v>330</v>
      </c>
      <c r="B1354" t="s">
        <v>690</v>
      </c>
    </row>
    <row r="1355" spans="1:2" x14ac:dyDescent="0.25">
      <c r="A1355">
        <v>336</v>
      </c>
      <c r="B1355" t="s">
        <v>691</v>
      </c>
    </row>
    <row r="1356" spans="1:2" x14ac:dyDescent="0.25">
      <c r="A1356">
        <v>999</v>
      </c>
      <c r="B1356" t="s">
        <v>227</v>
      </c>
    </row>
    <row r="1358" spans="1:2" x14ac:dyDescent="0.25">
      <c r="A1358" s="11" t="s">
        <v>132</v>
      </c>
      <c r="B1358" s="82" t="s">
        <v>818</v>
      </c>
    </row>
    <row r="1359" spans="1:2" x14ac:dyDescent="0.25">
      <c r="A1359">
        <v>101</v>
      </c>
      <c r="B1359" t="s">
        <v>540</v>
      </c>
    </row>
    <row r="1360" spans="1:2" x14ac:dyDescent="0.25">
      <c r="A1360">
        <v>102</v>
      </c>
      <c r="B1360" t="s">
        <v>541</v>
      </c>
    </row>
    <row r="1361" spans="1:2" x14ac:dyDescent="0.25">
      <c r="A1361">
        <v>103</v>
      </c>
      <c r="B1361" t="s">
        <v>542</v>
      </c>
    </row>
    <row r="1362" spans="1:2" x14ac:dyDescent="0.25">
      <c r="A1362">
        <v>104</v>
      </c>
      <c r="B1362" t="s">
        <v>543</v>
      </c>
    </row>
    <row r="1363" spans="1:2" x14ac:dyDescent="0.25">
      <c r="A1363">
        <v>106</v>
      </c>
      <c r="B1363" t="s">
        <v>544</v>
      </c>
    </row>
    <row r="1364" spans="1:2" x14ac:dyDescent="0.25">
      <c r="A1364">
        <v>107</v>
      </c>
      <c r="B1364" t="s">
        <v>545</v>
      </c>
    </row>
    <row r="1365" spans="1:2" x14ac:dyDescent="0.25">
      <c r="A1365">
        <v>208</v>
      </c>
      <c r="B1365" t="s">
        <v>546</v>
      </c>
    </row>
    <row r="1366" spans="1:2" x14ac:dyDescent="0.25">
      <c r="A1366">
        <v>209</v>
      </c>
      <c r="B1366" t="s">
        <v>547</v>
      </c>
    </row>
    <row r="1367" spans="1:2" x14ac:dyDescent="0.25">
      <c r="A1367">
        <v>210</v>
      </c>
      <c r="B1367" t="s">
        <v>548</v>
      </c>
    </row>
    <row r="1368" spans="1:2" x14ac:dyDescent="0.25">
      <c r="A1368">
        <v>212</v>
      </c>
      <c r="B1368" t="s">
        <v>549</v>
      </c>
    </row>
    <row r="1369" spans="1:2" x14ac:dyDescent="0.25">
      <c r="A1369">
        <v>213</v>
      </c>
      <c r="B1369" t="s">
        <v>550</v>
      </c>
    </row>
    <row r="1370" spans="1:2" x14ac:dyDescent="0.25">
      <c r="A1370">
        <v>214</v>
      </c>
      <c r="B1370" t="s">
        <v>551</v>
      </c>
    </row>
    <row r="1371" spans="1:2" x14ac:dyDescent="0.25">
      <c r="A1371">
        <v>215</v>
      </c>
      <c r="B1371" t="s">
        <v>552</v>
      </c>
    </row>
    <row r="1372" spans="1:2" x14ac:dyDescent="0.25">
      <c r="A1372">
        <v>317</v>
      </c>
      <c r="B1372" t="s">
        <v>553</v>
      </c>
    </row>
    <row r="1373" spans="1:2" x14ac:dyDescent="0.25">
      <c r="A1373">
        <v>318</v>
      </c>
      <c r="B1373" t="s">
        <v>554</v>
      </c>
    </row>
    <row r="1374" spans="1:2" x14ac:dyDescent="0.25">
      <c r="A1374">
        <v>396</v>
      </c>
      <c r="B1374" t="s">
        <v>555</v>
      </c>
    </row>
    <row r="1375" spans="1:2" x14ac:dyDescent="0.25">
      <c r="A1375">
        <v>420</v>
      </c>
      <c r="B1375" t="s">
        <v>556</v>
      </c>
    </row>
    <row r="1376" spans="1:2" x14ac:dyDescent="0.25">
      <c r="A1376">
        <v>426</v>
      </c>
      <c r="B1376" t="s">
        <v>557</v>
      </c>
    </row>
    <row r="1377" spans="1:2" x14ac:dyDescent="0.25">
      <c r="A1377">
        <v>427</v>
      </c>
      <c r="B1377" t="s">
        <v>558</v>
      </c>
    </row>
    <row r="1378" spans="1:2" x14ac:dyDescent="0.25">
      <c r="A1378">
        <v>499</v>
      </c>
      <c r="B1378" t="s">
        <v>559</v>
      </c>
    </row>
    <row r="1379" spans="1:2" x14ac:dyDescent="0.25">
      <c r="A1379">
        <v>530</v>
      </c>
      <c r="B1379" t="s">
        <v>560</v>
      </c>
    </row>
    <row r="1380" spans="1:2" x14ac:dyDescent="0.25">
      <c r="A1380">
        <v>531</v>
      </c>
      <c r="B1380" t="s">
        <v>561</v>
      </c>
    </row>
    <row r="1381" spans="1:2" x14ac:dyDescent="0.25">
      <c r="A1381">
        <v>533</v>
      </c>
      <c r="B1381" t="s">
        <v>562</v>
      </c>
    </row>
    <row r="1382" spans="1:2" x14ac:dyDescent="0.25">
      <c r="A1382">
        <v>534</v>
      </c>
      <c r="B1382" t="s">
        <v>563</v>
      </c>
    </row>
    <row r="1383" spans="1:2" x14ac:dyDescent="0.25">
      <c r="A1383">
        <v>535</v>
      </c>
      <c r="B1383" t="s">
        <v>564</v>
      </c>
    </row>
    <row r="1384" spans="1:2" x14ac:dyDescent="0.25">
      <c r="A1384">
        <v>536</v>
      </c>
      <c r="B1384" t="s">
        <v>565</v>
      </c>
    </row>
    <row r="1385" spans="1:2" x14ac:dyDescent="0.25">
      <c r="A1385">
        <v>640</v>
      </c>
      <c r="B1385" t="s">
        <v>566</v>
      </c>
    </row>
    <row r="1386" spans="1:2" x14ac:dyDescent="0.25">
      <c r="A1386">
        <v>750</v>
      </c>
      <c r="B1386" t="s">
        <v>567</v>
      </c>
    </row>
    <row r="1387" spans="1:2" x14ac:dyDescent="0.25">
      <c r="A1387">
        <v>751</v>
      </c>
      <c r="B1387" t="s">
        <v>568</v>
      </c>
    </row>
    <row r="1388" spans="1:2" x14ac:dyDescent="0.25">
      <c r="A1388">
        <v>752</v>
      </c>
      <c r="B1388" t="s">
        <v>569</v>
      </c>
    </row>
    <row r="1389" spans="1:2" x14ac:dyDescent="0.25">
      <c r="A1389">
        <v>753</v>
      </c>
      <c r="B1389" t="s">
        <v>570</v>
      </c>
    </row>
    <row r="1390" spans="1:2" x14ac:dyDescent="0.25">
      <c r="A1390">
        <v>754</v>
      </c>
      <c r="B1390" t="s">
        <v>571</v>
      </c>
    </row>
    <row r="1391" spans="1:2" x14ac:dyDescent="0.25">
      <c r="A1391">
        <v>755</v>
      </c>
      <c r="B1391" t="s">
        <v>572</v>
      </c>
    </row>
    <row r="1392" spans="1:2" x14ac:dyDescent="0.25">
      <c r="A1392">
        <v>756</v>
      </c>
      <c r="B1392" t="s">
        <v>573</v>
      </c>
    </row>
    <row r="1393" spans="1:2" x14ac:dyDescent="0.25">
      <c r="A1393">
        <v>757</v>
      </c>
      <c r="B1393" t="s">
        <v>574</v>
      </c>
    </row>
    <row r="1394" spans="1:2" x14ac:dyDescent="0.25">
      <c r="A1394">
        <v>960</v>
      </c>
      <c r="B1394" t="s">
        <v>575</v>
      </c>
    </row>
    <row r="1395" spans="1:2" x14ac:dyDescent="0.25">
      <c r="A1395">
        <v>961</v>
      </c>
      <c r="B1395" t="s">
        <v>576</v>
      </c>
    </row>
    <row r="1396" spans="1:2" x14ac:dyDescent="0.25">
      <c r="A1396">
        <v>962</v>
      </c>
      <c r="B1396" t="s">
        <v>577</v>
      </c>
    </row>
    <row r="1397" spans="1:2" x14ac:dyDescent="0.25">
      <c r="A1397">
        <v>963</v>
      </c>
      <c r="B1397" t="s">
        <v>578</v>
      </c>
    </row>
    <row r="1398" spans="1:2" x14ac:dyDescent="0.25">
      <c r="A1398">
        <v>964</v>
      </c>
      <c r="B1398" t="s">
        <v>579</v>
      </c>
    </row>
    <row r="1399" spans="1:2" x14ac:dyDescent="0.25">
      <c r="A1399">
        <v>870</v>
      </c>
      <c r="B1399" t="s">
        <v>580</v>
      </c>
    </row>
    <row r="1400" spans="1:2" x14ac:dyDescent="0.25">
      <c r="A1400">
        <v>871</v>
      </c>
      <c r="B1400" t="s">
        <v>581</v>
      </c>
    </row>
    <row r="1401" spans="1:2" x14ac:dyDescent="0.25">
      <c r="A1401">
        <v>998</v>
      </c>
      <c r="B1401" t="s">
        <v>582</v>
      </c>
    </row>
    <row r="1402" spans="1:2" x14ac:dyDescent="0.25">
      <c r="A1402">
        <v>999</v>
      </c>
      <c r="B1402" t="s">
        <v>583</v>
      </c>
    </row>
    <row r="1404" spans="1:2" x14ac:dyDescent="0.25">
      <c r="A1404" s="11" t="s">
        <v>134</v>
      </c>
      <c r="B1404" s="83" t="s">
        <v>820</v>
      </c>
    </row>
    <row r="1405" spans="1:2" x14ac:dyDescent="0.25">
      <c r="A1405">
        <v>1</v>
      </c>
      <c r="B1405" t="s">
        <v>357</v>
      </c>
    </row>
    <row r="1406" spans="1:2" x14ac:dyDescent="0.25">
      <c r="A1406">
        <v>2</v>
      </c>
      <c r="B1406" t="s">
        <v>692</v>
      </c>
    </row>
    <row r="1407" spans="1:2" x14ac:dyDescent="0.25">
      <c r="A1407">
        <v>9</v>
      </c>
      <c r="B1407" t="s">
        <v>227</v>
      </c>
    </row>
    <row r="1409" spans="1:2" x14ac:dyDescent="0.25">
      <c r="A1409" s="11" t="s">
        <v>135</v>
      </c>
      <c r="B1409" s="84" t="s">
        <v>821</v>
      </c>
    </row>
    <row r="1410" spans="1:2" x14ac:dyDescent="0.25">
      <c r="A1410">
        <v>1</v>
      </c>
      <c r="B1410" t="s">
        <v>357</v>
      </c>
    </row>
    <row r="1411" spans="1:2" x14ac:dyDescent="0.25">
      <c r="A1411">
        <v>2</v>
      </c>
      <c r="B1411" t="s">
        <v>693</v>
      </c>
    </row>
    <row r="1413" spans="1:2" x14ac:dyDescent="0.25">
      <c r="A1413" s="11" t="s">
        <v>136</v>
      </c>
      <c r="B1413" s="85" t="s">
        <v>822</v>
      </c>
    </row>
    <row r="1414" spans="1:2" x14ac:dyDescent="0.25">
      <c r="A1414">
        <v>101</v>
      </c>
      <c r="B1414" t="s">
        <v>540</v>
      </c>
    </row>
    <row r="1415" spans="1:2" x14ac:dyDescent="0.25">
      <c r="A1415">
        <v>102</v>
      </c>
      <c r="B1415" t="s">
        <v>541</v>
      </c>
    </row>
    <row r="1416" spans="1:2" x14ac:dyDescent="0.25">
      <c r="A1416">
        <v>103</v>
      </c>
      <c r="B1416" t="s">
        <v>542</v>
      </c>
    </row>
    <row r="1417" spans="1:2" x14ac:dyDescent="0.25">
      <c r="A1417">
        <v>104</v>
      </c>
      <c r="B1417" t="s">
        <v>543</v>
      </c>
    </row>
    <row r="1418" spans="1:2" x14ac:dyDescent="0.25">
      <c r="A1418">
        <v>106</v>
      </c>
      <c r="B1418" t="s">
        <v>544</v>
      </c>
    </row>
    <row r="1419" spans="1:2" x14ac:dyDescent="0.25">
      <c r="A1419">
        <v>107</v>
      </c>
      <c r="B1419" t="s">
        <v>545</v>
      </c>
    </row>
    <row r="1420" spans="1:2" x14ac:dyDescent="0.25">
      <c r="A1420">
        <v>208</v>
      </c>
      <c r="B1420" t="s">
        <v>546</v>
      </c>
    </row>
    <row r="1421" spans="1:2" x14ac:dyDescent="0.25">
      <c r="A1421">
        <v>209</v>
      </c>
      <c r="B1421" t="s">
        <v>547</v>
      </c>
    </row>
    <row r="1422" spans="1:2" x14ac:dyDescent="0.25">
      <c r="A1422">
        <v>210</v>
      </c>
      <c r="B1422" t="s">
        <v>548</v>
      </c>
    </row>
    <row r="1423" spans="1:2" x14ac:dyDescent="0.25">
      <c r="A1423">
        <v>212</v>
      </c>
      <c r="B1423" t="s">
        <v>549</v>
      </c>
    </row>
    <row r="1424" spans="1:2" x14ac:dyDescent="0.25">
      <c r="A1424">
        <v>213</v>
      </c>
      <c r="B1424" t="s">
        <v>550</v>
      </c>
    </row>
    <row r="1425" spans="1:2" x14ac:dyDescent="0.25">
      <c r="A1425">
        <v>214</v>
      </c>
      <c r="B1425" t="s">
        <v>551</v>
      </c>
    </row>
    <row r="1426" spans="1:2" x14ac:dyDescent="0.25">
      <c r="A1426">
        <v>215</v>
      </c>
      <c r="B1426" t="s">
        <v>552</v>
      </c>
    </row>
    <row r="1427" spans="1:2" x14ac:dyDescent="0.25">
      <c r="A1427">
        <v>317</v>
      </c>
      <c r="B1427" t="s">
        <v>553</v>
      </c>
    </row>
    <row r="1428" spans="1:2" x14ac:dyDescent="0.25">
      <c r="A1428">
        <v>318</v>
      </c>
      <c r="B1428" t="s">
        <v>554</v>
      </c>
    </row>
    <row r="1429" spans="1:2" x14ac:dyDescent="0.25">
      <c r="A1429">
        <v>396</v>
      </c>
      <c r="B1429" t="s">
        <v>555</v>
      </c>
    </row>
    <row r="1430" spans="1:2" x14ac:dyDescent="0.25">
      <c r="A1430">
        <v>420</v>
      </c>
      <c r="B1430" t="s">
        <v>556</v>
      </c>
    </row>
    <row r="1431" spans="1:2" x14ac:dyDescent="0.25">
      <c r="A1431">
        <v>426</v>
      </c>
      <c r="B1431" t="s">
        <v>557</v>
      </c>
    </row>
    <row r="1432" spans="1:2" x14ac:dyDescent="0.25">
      <c r="A1432">
        <v>427</v>
      </c>
      <c r="B1432" t="s">
        <v>558</v>
      </c>
    </row>
    <row r="1433" spans="1:2" x14ac:dyDescent="0.25">
      <c r="A1433">
        <v>499</v>
      </c>
      <c r="B1433" t="s">
        <v>559</v>
      </c>
    </row>
    <row r="1434" spans="1:2" x14ac:dyDescent="0.25">
      <c r="A1434">
        <v>530</v>
      </c>
      <c r="B1434" t="s">
        <v>560</v>
      </c>
    </row>
    <row r="1435" spans="1:2" x14ac:dyDescent="0.25">
      <c r="A1435">
        <v>531</v>
      </c>
      <c r="B1435" t="s">
        <v>561</v>
      </c>
    </row>
    <row r="1436" spans="1:2" x14ac:dyDescent="0.25">
      <c r="A1436">
        <v>533</v>
      </c>
      <c r="B1436" t="s">
        <v>562</v>
      </c>
    </row>
    <row r="1437" spans="1:2" x14ac:dyDescent="0.25">
      <c r="A1437">
        <v>534</v>
      </c>
      <c r="B1437" t="s">
        <v>563</v>
      </c>
    </row>
    <row r="1438" spans="1:2" x14ac:dyDescent="0.25">
      <c r="A1438">
        <v>535</v>
      </c>
      <c r="B1438" t="s">
        <v>564</v>
      </c>
    </row>
    <row r="1439" spans="1:2" x14ac:dyDescent="0.25">
      <c r="A1439">
        <v>536</v>
      </c>
      <c r="B1439" t="s">
        <v>565</v>
      </c>
    </row>
    <row r="1440" spans="1:2" x14ac:dyDescent="0.25">
      <c r="A1440">
        <v>640</v>
      </c>
      <c r="B1440" t="s">
        <v>566</v>
      </c>
    </row>
    <row r="1441" spans="1:2" x14ac:dyDescent="0.25">
      <c r="A1441">
        <v>750</v>
      </c>
      <c r="B1441" t="s">
        <v>567</v>
      </c>
    </row>
    <row r="1442" spans="1:2" x14ac:dyDescent="0.25">
      <c r="A1442">
        <v>751</v>
      </c>
      <c r="B1442" t="s">
        <v>568</v>
      </c>
    </row>
    <row r="1443" spans="1:2" x14ac:dyDescent="0.25">
      <c r="A1443">
        <v>752</v>
      </c>
      <c r="B1443" t="s">
        <v>569</v>
      </c>
    </row>
    <row r="1444" spans="1:2" x14ac:dyDescent="0.25">
      <c r="A1444">
        <v>753</v>
      </c>
      <c r="B1444" t="s">
        <v>570</v>
      </c>
    </row>
    <row r="1445" spans="1:2" x14ac:dyDescent="0.25">
      <c r="A1445">
        <v>754</v>
      </c>
      <c r="B1445" t="s">
        <v>571</v>
      </c>
    </row>
    <row r="1446" spans="1:2" x14ac:dyDescent="0.25">
      <c r="A1446">
        <v>755</v>
      </c>
      <c r="B1446" t="s">
        <v>572</v>
      </c>
    </row>
    <row r="1447" spans="1:2" x14ac:dyDescent="0.25">
      <c r="A1447">
        <v>756</v>
      </c>
      <c r="B1447" t="s">
        <v>573</v>
      </c>
    </row>
    <row r="1448" spans="1:2" x14ac:dyDescent="0.25">
      <c r="A1448">
        <v>757</v>
      </c>
      <c r="B1448" t="s">
        <v>574</v>
      </c>
    </row>
    <row r="1449" spans="1:2" x14ac:dyDescent="0.25">
      <c r="A1449">
        <v>960</v>
      </c>
      <c r="B1449" t="s">
        <v>575</v>
      </c>
    </row>
    <row r="1450" spans="1:2" x14ac:dyDescent="0.25">
      <c r="A1450">
        <v>961</v>
      </c>
      <c r="B1450" t="s">
        <v>576</v>
      </c>
    </row>
    <row r="1451" spans="1:2" x14ac:dyDescent="0.25">
      <c r="A1451">
        <v>962</v>
      </c>
      <c r="B1451" t="s">
        <v>577</v>
      </c>
    </row>
    <row r="1452" spans="1:2" x14ac:dyDescent="0.25">
      <c r="A1452">
        <v>963</v>
      </c>
      <c r="B1452" t="s">
        <v>578</v>
      </c>
    </row>
    <row r="1453" spans="1:2" x14ac:dyDescent="0.25">
      <c r="A1453">
        <v>964</v>
      </c>
      <c r="B1453" t="s">
        <v>579</v>
      </c>
    </row>
    <row r="1454" spans="1:2" x14ac:dyDescent="0.25">
      <c r="A1454">
        <v>870</v>
      </c>
      <c r="B1454" t="s">
        <v>580</v>
      </c>
    </row>
    <row r="1455" spans="1:2" x14ac:dyDescent="0.25">
      <c r="A1455">
        <v>871</v>
      </c>
      <c r="B1455" t="s">
        <v>581</v>
      </c>
    </row>
    <row r="1456" spans="1:2" x14ac:dyDescent="0.25">
      <c r="A1456">
        <v>998</v>
      </c>
      <c r="B1456" t="s">
        <v>582</v>
      </c>
    </row>
    <row r="1457" spans="1:2" x14ac:dyDescent="0.25">
      <c r="A1457">
        <v>999</v>
      </c>
      <c r="B1457" t="s">
        <v>583</v>
      </c>
    </row>
    <row r="1459" spans="1:2" x14ac:dyDescent="0.25">
      <c r="A1459" s="11" t="s">
        <v>137</v>
      </c>
      <c r="B1459" s="86" t="s">
        <v>823</v>
      </c>
    </row>
    <row r="1460" spans="1:2" x14ac:dyDescent="0.25">
      <c r="A1460">
        <v>0</v>
      </c>
      <c r="B1460" t="s">
        <v>694</v>
      </c>
    </row>
    <row r="1461" spans="1:2" x14ac:dyDescent="0.25">
      <c r="A1461">
        <v>90</v>
      </c>
      <c r="B1461" t="s">
        <v>695</v>
      </c>
    </row>
    <row r="1462" spans="1:2" x14ac:dyDescent="0.25">
      <c r="A1462">
        <v>99</v>
      </c>
      <c r="B1462" t="s">
        <v>227</v>
      </c>
    </row>
    <row r="1464" spans="1:2" x14ac:dyDescent="0.25">
      <c r="A1464" s="11" t="s">
        <v>138</v>
      </c>
      <c r="B1464" s="87" t="s">
        <v>855</v>
      </c>
    </row>
    <row r="1465" spans="1:2" x14ac:dyDescent="0.25">
      <c r="A1465">
        <v>0</v>
      </c>
      <c r="B1465" t="s">
        <v>694</v>
      </c>
    </row>
    <row r="1466" spans="1:2" x14ac:dyDescent="0.25">
      <c r="A1466">
        <v>999</v>
      </c>
      <c r="B1466" t="s">
        <v>227</v>
      </c>
    </row>
    <row r="1468" spans="1:2" x14ac:dyDescent="0.25">
      <c r="A1468" s="11" t="s">
        <v>139</v>
      </c>
      <c r="B1468" s="88" t="s">
        <v>824</v>
      </c>
    </row>
    <row r="1469" spans="1:2" x14ac:dyDescent="0.25">
      <c r="A1469">
        <v>1</v>
      </c>
      <c r="B1469" t="s">
        <v>696</v>
      </c>
    </row>
    <row r="1470" spans="1:2" x14ac:dyDescent="0.25">
      <c r="A1470">
        <v>2</v>
      </c>
      <c r="B1470" t="s">
        <v>697</v>
      </c>
    </row>
    <row r="1471" spans="1:2" x14ac:dyDescent="0.25">
      <c r="A1471">
        <v>9</v>
      </c>
      <c r="B1471" t="s">
        <v>227</v>
      </c>
    </row>
    <row r="1473" spans="1:2" x14ac:dyDescent="0.25">
      <c r="A1473" s="11" t="s">
        <v>140</v>
      </c>
      <c r="B1473" s="89" t="s">
        <v>825</v>
      </c>
    </row>
    <row r="1474" spans="1:2" x14ac:dyDescent="0.25">
      <c r="A1474">
        <v>9998</v>
      </c>
      <c r="B1474" t="s">
        <v>698</v>
      </c>
    </row>
    <row r="1475" spans="1:2" x14ac:dyDescent="0.25">
      <c r="A1475">
        <v>9999</v>
      </c>
      <c r="B1475" t="s">
        <v>227</v>
      </c>
    </row>
    <row r="1477" spans="1:2" x14ac:dyDescent="0.25">
      <c r="A1477" s="11" t="s">
        <v>141</v>
      </c>
      <c r="B1477" s="90" t="s">
        <v>826</v>
      </c>
    </row>
    <row r="1478" spans="1:2" x14ac:dyDescent="0.25">
      <c r="A1478">
        <v>1</v>
      </c>
      <c r="B1478" t="s">
        <v>699</v>
      </c>
    </row>
    <row r="1479" spans="1:2" x14ac:dyDescent="0.25">
      <c r="A1479">
        <v>2</v>
      </c>
      <c r="B1479" t="s">
        <v>700</v>
      </c>
    </row>
    <row r="1480" spans="1:2" x14ac:dyDescent="0.25">
      <c r="A1480">
        <v>3</v>
      </c>
      <c r="B1480" t="s">
        <v>701</v>
      </c>
    </row>
    <row r="1481" spans="1:2" x14ac:dyDescent="0.25">
      <c r="A1481">
        <v>4</v>
      </c>
      <c r="B1481" t="s">
        <v>702</v>
      </c>
    </row>
    <row r="1482" spans="1:2" x14ac:dyDescent="0.25">
      <c r="A1482">
        <v>5</v>
      </c>
      <c r="B1482" t="s">
        <v>703</v>
      </c>
    </row>
    <row r="1483" spans="1:2" x14ac:dyDescent="0.25">
      <c r="A1483">
        <v>6</v>
      </c>
      <c r="B1483" t="s">
        <v>704</v>
      </c>
    </row>
    <row r="1484" spans="1:2" x14ac:dyDescent="0.25">
      <c r="A1484">
        <v>7</v>
      </c>
      <c r="B1484" t="s">
        <v>705</v>
      </c>
    </row>
    <row r="1485" spans="1:2" x14ac:dyDescent="0.25">
      <c r="A1485">
        <v>8</v>
      </c>
      <c r="B1485" t="s">
        <v>706</v>
      </c>
    </row>
    <row r="1486" spans="1:2" x14ac:dyDescent="0.25">
      <c r="A1486">
        <v>9</v>
      </c>
      <c r="B1486" t="s">
        <v>707</v>
      </c>
    </row>
    <row r="1487" spans="1:2" x14ac:dyDescent="0.25">
      <c r="A1487">
        <v>96</v>
      </c>
      <c r="B1487" t="s">
        <v>708</v>
      </c>
    </row>
    <row r="1489" spans="1:2" x14ac:dyDescent="0.25">
      <c r="A1489" s="11" t="s">
        <v>143</v>
      </c>
      <c r="B1489" s="91" t="s">
        <v>828</v>
      </c>
    </row>
    <row r="1490" spans="1:2" x14ac:dyDescent="0.25">
      <c r="A1490">
        <v>1</v>
      </c>
      <c r="B1490" t="s">
        <v>357</v>
      </c>
    </row>
    <row r="1491" spans="1:2" x14ac:dyDescent="0.25">
      <c r="A1491">
        <v>2</v>
      </c>
      <c r="B1491" t="s">
        <v>709</v>
      </c>
    </row>
    <row r="1493" spans="1:2" x14ac:dyDescent="0.25">
      <c r="A1493" s="11" t="s">
        <v>144</v>
      </c>
      <c r="B1493" s="92" t="s">
        <v>829</v>
      </c>
    </row>
    <row r="1494" spans="1:2" x14ac:dyDescent="0.25">
      <c r="A1494">
        <v>1</v>
      </c>
      <c r="B1494" t="s">
        <v>357</v>
      </c>
    </row>
    <row r="1495" spans="1:2" x14ac:dyDescent="0.25">
      <c r="A1495">
        <v>2</v>
      </c>
      <c r="B1495" t="s">
        <v>709</v>
      </c>
    </row>
    <row r="1497" spans="1:2" x14ac:dyDescent="0.25">
      <c r="A1497" s="11" t="s">
        <v>147</v>
      </c>
      <c r="B1497" s="94" t="s">
        <v>830</v>
      </c>
    </row>
    <row r="1498" spans="1:2" x14ac:dyDescent="0.25">
      <c r="A1498">
        <v>101</v>
      </c>
      <c r="B1498" t="s">
        <v>540</v>
      </c>
    </row>
    <row r="1499" spans="1:2" x14ac:dyDescent="0.25">
      <c r="A1499">
        <v>102</v>
      </c>
      <c r="B1499" t="s">
        <v>541</v>
      </c>
    </row>
    <row r="1500" spans="1:2" x14ac:dyDescent="0.25">
      <c r="A1500">
        <v>103</v>
      </c>
      <c r="B1500" t="s">
        <v>542</v>
      </c>
    </row>
    <row r="1501" spans="1:2" x14ac:dyDescent="0.25">
      <c r="A1501">
        <v>104</v>
      </c>
      <c r="B1501" t="s">
        <v>543</v>
      </c>
    </row>
    <row r="1502" spans="1:2" x14ac:dyDescent="0.25">
      <c r="A1502">
        <v>106</v>
      </c>
      <c r="B1502" t="s">
        <v>544</v>
      </c>
    </row>
    <row r="1503" spans="1:2" x14ac:dyDescent="0.25">
      <c r="A1503">
        <v>107</v>
      </c>
      <c r="B1503" t="s">
        <v>545</v>
      </c>
    </row>
    <row r="1504" spans="1:2" x14ac:dyDescent="0.25">
      <c r="A1504">
        <v>208</v>
      </c>
      <c r="B1504" t="s">
        <v>546</v>
      </c>
    </row>
    <row r="1505" spans="1:2" x14ac:dyDescent="0.25">
      <c r="A1505">
        <v>209</v>
      </c>
      <c r="B1505" t="s">
        <v>547</v>
      </c>
    </row>
    <row r="1506" spans="1:2" x14ac:dyDescent="0.25">
      <c r="A1506">
        <v>210</v>
      </c>
      <c r="B1506" t="s">
        <v>548</v>
      </c>
    </row>
    <row r="1507" spans="1:2" x14ac:dyDescent="0.25">
      <c r="A1507">
        <v>212</v>
      </c>
      <c r="B1507" t="s">
        <v>549</v>
      </c>
    </row>
    <row r="1508" spans="1:2" x14ac:dyDescent="0.25">
      <c r="A1508">
        <v>213</v>
      </c>
      <c r="B1508" t="s">
        <v>550</v>
      </c>
    </row>
    <row r="1509" spans="1:2" x14ac:dyDescent="0.25">
      <c r="A1509">
        <v>214</v>
      </c>
      <c r="B1509" t="s">
        <v>551</v>
      </c>
    </row>
    <row r="1510" spans="1:2" x14ac:dyDescent="0.25">
      <c r="A1510">
        <v>215</v>
      </c>
      <c r="B1510" t="s">
        <v>552</v>
      </c>
    </row>
    <row r="1511" spans="1:2" x14ac:dyDescent="0.25">
      <c r="A1511">
        <v>317</v>
      </c>
      <c r="B1511" t="s">
        <v>553</v>
      </c>
    </row>
    <row r="1512" spans="1:2" x14ac:dyDescent="0.25">
      <c r="A1512">
        <v>318</v>
      </c>
      <c r="B1512" t="s">
        <v>554</v>
      </c>
    </row>
    <row r="1513" spans="1:2" x14ac:dyDescent="0.25">
      <c r="A1513">
        <v>396</v>
      </c>
      <c r="B1513" t="s">
        <v>555</v>
      </c>
    </row>
    <row r="1514" spans="1:2" x14ac:dyDescent="0.25">
      <c r="A1514">
        <v>420</v>
      </c>
      <c r="B1514" t="s">
        <v>556</v>
      </c>
    </row>
    <row r="1515" spans="1:2" x14ac:dyDescent="0.25">
      <c r="A1515">
        <v>426</v>
      </c>
      <c r="B1515" t="s">
        <v>557</v>
      </c>
    </row>
    <row r="1516" spans="1:2" x14ac:dyDescent="0.25">
      <c r="A1516">
        <v>427</v>
      </c>
      <c r="B1516" t="s">
        <v>558</v>
      </c>
    </row>
    <row r="1517" spans="1:2" x14ac:dyDescent="0.25">
      <c r="A1517">
        <v>499</v>
      </c>
      <c r="B1517" t="s">
        <v>559</v>
      </c>
    </row>
    <row r="1518" spans="1:2" x14ac:dyDescent="0.25">
      <c r="A1518">
        <v>530</v>
      </c>
      <c r="B1518" t="s">
        <v>560</v>
      </c>
    </row>
    <row r="1519" spans="1:2" x14ac:dyDescent="0.25">
      <c r="A1519">
        <v>531</v>
      </c>
      <c r="B1519" t="s">
        <v>561</v>
      </c>
    </row>
    <row r="1520" spans="1:2" x14ac:dyDescent="0.25">
      <c r="A1520">
        <v>533</v>
      </c>
      <c r="B1520" t="s">
        <v>562</v>
      </c>
    </row>
    <row r="1521" spans="1:2" x14ac:dyDescent="0.25">
      <c r="A1521">
        <v>534</v>
      </c>
      <c r="B1521" t="s">
        <v>563</v>
      </c>
    </row>
    <row r="1522" spans="1:2" x14ac:dyDescent="0.25">
      <c r="A1522">
        <v>535</v>
      </c>
      <c r="B1522" t="s">
        <v>564</v>
      </c>
    </row>
    <row r="1523" spans="1:2" x14ac:dyDescent="0.25">
      <c r="A1523">
        <v>536</v>
      </c>
      <c r="B1523" t="s">
        <v>565</v>
      </c>
    </row>
    <row r="1524" spans="1:2" x14ac:dyDescent="0.25">
      <c r="A1524">
        <v>640</v>
      </c>
      <c r="B1524" t="s">
        <v>566</v>
      </c>
    </row>
    <row r="1525" spans="1:2" x14ac:dyDescent="0.25">
      <c r="A1525">
        <v>750</v>
      </c>
      <c r="B1525" t="s">
        <v>567</v>
      </c>
    </row>
    <row r="1526" spans="1:2" x14ac:dyDescent="0.25">
      <c r="A1526">
        <v>751</v>
      </c>
      <c r="B1526" t="s">
        <v>568</v>
      </c>
    </row>
    <row r="1527" spans="1:2" x14ac:dyDescent="0.25">
      <c r="A1527">
        <v>752</v>
      </c>
      <c r="B1527" t="s">
        <v>569</v>
      </c>
    </row>
    <row r="1528" spans="1:2" x14ac:dyDescent="0.25">
      <c r="A1528">
        <v>753</v>
      </c>
      <c r="B1528" t="s">
        <v>570</v>
      </c>
    </row>
    <row r="1529" spans="1:2" x14ac:dyDescent="0.25">
      <c r="A1529">
        <v>754</v>
      </c>
      <c r="B1529" t="s">
        <v>571</v>
      </c>
    </row>
    <row r="1530" spans="1:2" x14ac:dyDescent="0.25">
      <c r="A1530">
        <v>755</v>
      </c>
      <c r="B1530" t="s">
        <v>572</v>
      </c>
    </row>
    <row r="1531" spans="1:2" x14ac:dyDescent="0.25">
      <c r="A1531">
        <v>756</v>
      </c>
      <c r="B1531" t="s">
        <v>573</v>
      </c>
    </row>
    <row r="1532" spans="1:2" x14ac:dyDescent="0.25">
      <c r="A1532">
        <v>757</v>
      </c>
      <c r="B1532" t="s">
        <v>574</v>
      </c>
    </row>
    <row r="1533" spans="1:2" x14ac:dyDescent="0.25">
      <c r="A1533">
        <v>960</v>
      </c>
      <c r="B1533" t="s">
        <v>575</v>
      </c>
    </row>
    <row r="1534" spans="1:2" x14ac:dyDescent="0.25">
      <c r="A1534">
        <v>961</v>
      </c>
      <c r="B1534" t="s">
        <v>576</v>
      </c>
    </row>
    <row r="1535" spans="1:2" x14ac:dyDescent="0.25">
      <c r="A1535">
        <v>962</v>
      </c>
      <c r="B1535" t="s">
        <v>577</v>
      </c>
    </row>
    <row r="1536" spans="1:2" x14ac:dyDescent="0.25">
      <c r="A1536">
        <v>963</v>
      </c>
      <c r="B1536" t="s">
        <v>578</v>
      </c>
    </row>
    <row r="1537" spans="1:2" x14ac:dyDescent="0.25">
      <c r="A1537">
        <v>964</v>
      </c>
      <c r="B1537" t="s">
        <v>579</v>
      </c>
    </row>
    <row r="1538" spans="1:2" x14ac:dyDescent="0.25">
      <c r="A1538">
        <v>870</v>
      </c>
      <c r="B1538" t="s">
        <v>580</v>
      </c>
    </row>
    <row r="1539" spans="1:2" x14ac:dyDescent="0.25">
      <c r="A1539">
        <v>871</v>
      </c>
      <c r="B1539" t="s">
        <v>581</v>
      </c>
    </row>
    <row r="1540" spans="1:2" x14ac:dyDescent="0.25">
      <c r="A1540">
        <v>998</v>
      </c>
      <c r="B1540" t="s">
        <v>582</v>
      </c>
    </row>
    <row r="1541" spans="1:2" x14ac:dyDescent="0.25">
      <c r="A1541">
        <v>999</v>
      </c>
      <c r="B1541" t="s">
        <v>583</v>
      </c>
    </row>
    <row r="1543" spans="1:2" x14ac:dyDescent="0.25">
      <c r="A1543" s="11" t="s">
        <v>148</v>
      </c>
      <c r="B1543" s="97" t="s">
        <v>831</v>
      </c>
    </row>
    <row r="1544" spans="1:2" x14ac:dyDescent="0.25">
      <c r="A1544">
        <v>1</v>
      </c>
      <c r="B1544" t="s">
        <v>584</v>
      </c>
    </row>
    <row r="1545" spans="1:2" x14ac:dyDescent="0.25">
      <c r="A1545">
        <v>2</v>
      </c>
      <c r="B1545" t="s">
        <v>345</v>
      </c>
    </row>
    <row r="1546" spans="1:2" x14ac:dyDescent="0.25">
      <c r="A1546">
        <v>3</v>
      </c>
      <c r="B1546" t="s">
        <v>585</v>
      </c>
    </row>
    <row r="1547" spans="1:2" x14ac:dyDescent="0.25">
      <c r="A1547">
        <v>4</v>
      </c>
      <c r="B1547" t="s">
        <v>586</v>
      </c>
    </row>
    <row r="1548" spans="1:2" x14ac:dyDescent="0.25">
      <c r="A1548">
        <v>5</v>
      </c>
      <c r="B1548" t="s">
        <v>587</v>
      </c>
    </row>
    <row r="1549" spans="1:2" x14ac:dyDescent="0.25">
      <c r="A1549">
        <v>6</v>
      </c>
      <c r="B1549" t="s">
        <v>588</v>
      </c>
    </row>
    <row r="1550" spans="1:2" x14ac:dyDescent="0.25">
      <c r="A1550">
        <v>7</v>
      </c>
      <c r="B1550" t="s">
        <v>589</v>
      </c>
    </row>
    <row r="1552" spans="1:2" x14ac:dyDescent="0.25">
      <c r="A1552" s="96" t="s">
        <v>149</v>
      </c>
      <c r="B1552" s="97" t="s">
        <v>832</v>
      </c>
    </row>
    <row r="1553" spans="1:2" x14ac:dyDescent="0.25">
      <c r="A1553" s="95">
        <v>1</v>
      </c>
      <c r="B1553" s="95" t="s">
        <v>590</v>
      </c>
    </row>
    <row r="1554" spans="1:2" x14ac:dyDescent="0.25">
      <c r="A1554" s="95">
        <v>2</v>
      </c>
      <c r="B1554" s="95" t="s">
        <v>548</v>
      </c>
    </row>
    <row r="1555" spans="1:2" x14ac:dyDescent="0.25">
      <c r="A1555" s="95">
        <v>3</v>
      </c>
      <c r="B1555" s="95" t="s">
        <v>591</v>
      </c>
    </row>
    <row r="1556" spans="1:2" x14ac:dyDescent="0.25">
      <c r="A1556" s="95">
        <v>4</v>
      </c>
      <c r="B1556" s="95" t="s">
        <v>592</v>
      </c>
    </row>
    <row r="1557" spans="1:2" x14ac:dyDescent="0.25">
      <c r="A1557" s="95">
        <v>5</v>
      </c>
      <c r="B1557" s="95" t="s">
        <v>593</v>
      </c>
    </row>
    <row r="1558" spans="1:2" x14ac:dyDescent="0.25">
      <c r="A1558" s="95">
        <v>6</v>
      </c>
      <c r="B1558" s="95" t="s">
        <v>594</v>
      </c>
    </row>
    <row r="1559" spans="1:2" x14ac:dyDescent="0.25">
      <c r="A1559" s="95">
        <v>7</v>
      </c>
      <c r="B1559" s="95" t="s">
        <v>560</v>
      </c>
    </row>
    <row r="1560" spans="1:2" x14ac:dyDescent="0.25">
      <c r="A1560" s="95">
        <v>8</v>
      </c>
      <c r="B1560" s="95" t="s">
        <v>566</v>
      </c>
    </row>
    <row r="1561" spans="1:2" x14ac:dyDescent="0.25">
      <c r="A1561" s="95">
        <v>9</v>
      </c>
      <c r="B1561" s="95" t="s">
        <v>595</v>
      </c>
    </row>
    <row r="1562" spans="1:2" x14ac:dyDescent="0.25">
      <c r="A1562" s="95">
        <v>10</v>
      </c>
      <c r="B1562" s="95" t="s">
        <v>580</v>
      </c>
    </row>
    <row r="1563" spans="1:2" x14ac:dyDescent="0.25">
      <c r="A1563" s="95">
        <v>11</v>
      </c>
      <c r="B1563" s="95" t="s">
        <v>596</v>
      </c>
    </row>
    <row r="1564" spans="1:2" ht="7.5" customHeight="1" x14ac:dyDescent="0.25"/>
    <row r="1565" spans="1:2" x14ac:dyDescent="0.25">
      <c r="A1565" s="11" t="s">
        <v>150</v>
      </c>
      <c r="B1565" s="98" t="s">
        <v>833</v>
      </c>
    </row>
    <row r="1566" spans="1:2" x14ac:dyDescent="0.25">
      <c r="A1566">
        <v>1</v>
      </c>
      <c r="B1566" t="s">
        <v>597</v>
      </c>
    </row>
    <row r="1567" spans="1:2" x14ac:dyDescent="0.25">
      <c r="A1567">
        <v>2</v>
      </c>
      <c r="B1567" t="s">
        <v>598</v>
      </c>
    </row>
    <row r="1568" spans="1:2" x14ac:dyDescent="0.25">
      <c r="A1568">
        <v>3</v>
      </c>
      <c r="B1568" t="s">
        <v>599</v>
      </c>
    </row>
    <row r="1570" spans="1:2" x14ac:dyDescent="0.25">
      <c r="A1570" s="11" t="s">
        <v>151</v>
      </c>
      <c r="B1570" s="99" t="s">
        <v>834</v>
      </c>
    </row>
    <row r="1571" spans="1:2" x14ac:dyDescent="0.25">
      <c r="A1571">
        <v>1</v>
      </c>
      <c r="B1571" t="s">
        <v>600</v>
      </c>
    </row>
    <row r="1572" spans="1:2" x14ac:dyDescent="0.25">
      <c r="A1572">
        <v>2</v>
      </c>
      <c r="B1572" t="s">
        <v>601</v>
      </c>
    </row>
    <row r="1573" spans="1:2" x14ac:dyDescent="0.25">
      <c r="A1573">
        <v>9</v>
      </c>
      <c r="B1573" t="s">
        <v>227</v>
      </c>
    </row>
    <row r="1575" spans="1:2" x14ac:dyDescent="0.25">
      <c r="A1575" s="11" t="s">
        <v>152</v>
      </c>
      <c r="B1575" s="100" t="s">
        <v>835</v>
      </c>
    </row>
    <row r="1576" spans="1:2" x14ac:dyDescent="0.25">
      <c r="A1576">
        <v>1</v>
      </c>
      <c r="B1576" t="s">
        <v>233</v>
      </c>
    </row>
    <row r="1577" spans="1:2" x14ac:dyDescent="0.25">
      <c r="A1577">
        <v>2</v>
      </c>
      <c r="B1577" t="s">
        <v>234</v>
      </c>
    </row>
    <row r="1578" spans="1:2" x14ac:dyDescent="0.25">
      <c r="A1578">
        <v>3</v>
      </c>
      <c r="B1578" t="s">
        <v>235</v>
      </c>
    </row>
    <row r="1579" spans="1:2" x14ac:dyDescent="0.25">
      <c r="A1579">
        <v>4</v>
      </c>
      <c r="B1579" t="s">
        <v>236</v>
      </c>
    </row>
    <row r="1580" spans="1:2" x14ac:dyDescent="0.25">
      <c r="A1580">
        <v>9</v>
      </c>
      <c r="B1580" t="s">
        <v>227</v>
      </c>
    </row>
    <row r="1582" spans="1:2" x14ac:dyDescent="0.25">
      <c r="A1582" s="11" t="s">
        <v>154</v>
      </c>
      <c r="B1582" s="101" t="s">
        <v>837</v>
      </c>
    </row>
    <row r="1583" spans="1:2" x14ac:dyDescent="0.25">
      <c r="A1583">
        <v>1</v>
      </c>
      <c r="B1583" t="s">
        <v>603</v>
      </c>
    </row>
    <row r="1584" spans="1:2" x14ac:dyDescent="0.25">
      <c r="A1584">
        <v>2</v>
      </c>
      <c r="B1584" t="s">
        <v>412</v>
      </c>
    </row>
    <row r="1585" spans="1:2" x14ac:dyDescent="0.25">
      <c r="A1585">
        <v>3</v>
      </c>
      <c r="B1585" t="s">
        <v>604</v>
      </c>
    </row>
    <row r="1586" spans="1:2" x14ac:dyDescent="0.25">
      <c r="A1586">
        <v>4</v>
      </c>
      <c r="B1586" t="s">
        <v>413</v>
      </c>
    </row>
    <row r="1587" spans="1:2" x14ac:dyDescent="0.25">
      <c r="A1587">
        <v>5</v>
      </c>
      <c r="B1587" t="s">
        <v>605</v>
      </c>
    </row>
    <row r="1588" spans="1:2" x14ac:dyDescent="0.25">
      <c r="A1588">
        <v>6</v>
      </c>
      <c r="B1588" t="s">
        <v>606</v>
      </c>
    </row>
    <row r="1589" spans="1:2" x14ac:dyDescent="0.25">
      <c r="A1589">
        <v>7</v>
      </c>
      <c r="B1589" t="s">
        <v>607</v>
      </c>
    </row>
    <row r="1590" spans="1:2" x14ac:dyDescent="0.25">
      <c r="A1590">
        <v>10</v>
      </c>
      <c r="B1590" t="s">
        <v>608</v>
      </c>
    </row>
    <row r="1591" spans="1:2" x14ac:dyDescent="0.25">
      <c r="A1591">
        <v>11</v>
      </c>
      <c r="B1591" t="s">
        <v>407</v>
      </c>
    </row>
    <row r="1592" spans="1:2" x14ac:dyDescent="0.25">
      <c r="A1592">
        <v>12</v>
      </c>
      <c r="B1592" t="s">
        <v>609</v>
      </c>
    </row>
    <row r="1593" spans="1:2" x14ac:dyDescent="0.25">
      <c r="A1593">
        <v>13</v>
      </c>
      <c r="B1593" t="s">
        <v>610</v>
      </c>
    </row>
    <row r="1594" spans="1:2" x14ac:dyDescent="0.25">
      <c r="A1594">
        <v>14</v>
      </c>
      <c r="B1594" t="s">
        <v>611</v>
      </c>
    </row>
    <row r="1595" spans="1:2" x14ac:dyDescent="0.25">
      <c r="A1595">
        <v>15</v>
      </c>
      <c r="B1595" t="s">
        <v>612</v>
      </c>
    </row>
    <row r="1596" spans="1:2" x14ac:dyDescent="0.25">
      <c r="A1596">
        <v>16</v>
      </c>
      <c r="B1596" t="s">
        <v>613</v>
      </c>
    </row>
    <row r="1597" spans="1:2" x14ac:dyDescent="0.25">
      <c r="A1597">
        <v>17</v>
      </c>
      <c r="B1597" t="s">
        <v>614</v>
      </c>
    </row>
    <row r="1598" spans="1:2" x14ac:dyDescent="0.25">
      <c r="A1598">
        <v>20</v>
      </c>
      <c r="B1598" t="s">
        <v>615</v>
      </c>
    </row>
    <row r="1599" spans="1:2" x14ac:dyDescent="0.25">
      <c r="A1599">
        <v>21</v>
      </c>
      <c r="B1599" t="s">
        <v>616</v>
      </c>
    </row>
    <row r="1600" spans="1:2" x14ac:dyDescent="0.25">
      <c r="A1600">
        <v>22</v>
      </c>
      <c r="B1600" t="s">
        <v>617</v>
      </c>
    </row>
    <row r="1601" spans="1:2" x14ac:dyDescent="0.25">
      <c r="A1601">
        <v>23</v>
      </c>
      <c r="B1601" t="s">
        <v>618</v>
      </c>
    </row>
    <row r="1602" spans="1:2" x14ac:dyDescent="0.25">
      <c r="A1602">
        <v>24</v>
      </c>
      <c r="B1602" t="s">
        <v>619</v>
      </c>
    </row>
    <row r="1603" spans="1:2" x14ac:dyDescent="0.25">
      <c r="A1603">
        <v>25</v>
      </c>
      <c r="B1603" t="s">
        <v>620</v>
      </c>
    </row>
    <row r="1604" spans="1:2" x14ac:dyDescent="0.25">
      <c r="A1604">
        <v>26</v>
      </c>
      <c r="B1604" t="s">
        <v>621</v>
      </c>
    </row>
    <row r="1605" spans="1:2" x14ac:dyDescent="0.25">
      <c r="A1605">
        <v>27</v>
      </c>
      <c r="B1605" t="s">
        <v>622</v>
      </c>
    </row>
    <row r="1606" spans="1:2" x14ac:dyDescent="0.25">
      <c r="A1606">
        <v>29</v>
      </c>
      <c r="B1606" t="s">
        <v>623</v>
      </c>
    </row>
    <row r="1607" spans="1:2" x14ac:dyDescent="0.25">
      <c r="A1607">
        <v>30</v>
      </c>
      <c r="B1607" t="s">
        <v>624</v>
      </c>
    </row>
    <row r="1608" spans="1:2" x14ac:dyDescent="0.25">
      <c r="A1608">
        <v>31</v>
      </c>
      <c r="B1608" t="s">
        <v>625</v>
      </c>
    </row>
    <row r="1609" spans="1:2" x14ac:dyDescent="0.25">
      <c r="A1609">
        <v>39</v>
      </c>
      <c r="B1609" t="s">
        <v>626</v>
      </c>
    </row>
    <row r="1610" spans="1:2" x14ac:dyDescent="0.25">
      <c r="A1610">
        <v>40</v>
      </c>
      <c r="B1610" t="s">
        <v>627</v>
      </c>
    </row>
    <row r="1611" spans="1:2" x14ac:dyDescent="0.25">
      <c r="A1611">
        <v>41</v>
      </c>
      <c r="B1611" t="s">
        <v>628</v>
      </c>
    </row>
    <row r="1612" spans="1:2" x14ac:dyDescent="0.25">
      <c r="A1612">
        <v>42</v>
      </c>
      <c r="B1612" t="s">
        <v>629</v>
      </c>
    </row>
    <row r="1613" spans="1:2" x14ac:dyDescent="0.25">
      <c r="A1613">
        <v>43</v>
      </c>
      <c r="B1613" t="s">
        <v>630</v>
      </c>
    </row>
    <row r="1614" spans="1:2" x14ac:dyDescent="0.25">
      <c r="A1614">
        <v>44</v>
      </c>
      <c r="B1614" t="s">
        <v>631</v>
      </c>
    </row>
    <row r="1615" spans="1:2" x14ac:dyDescent="0.25">
      <c r="A1615">
        <v>45</v>
      </c>
      <c r="B1615" t="s">
        <v>632</v>
      </c>
    </row>
    <row r="1616" spans="1:2" x14ac:dyDescent="0.25">
      <c r="A1616">
        <v>46</v>
      </c>
      <c r="B1616" t="s">
        <v>633</v>
      </c>
    </row>
    <row r="1617" spans="1:2" x14ac:dyDescent="0.25">
      <c r="A1617">
        <v>47</v>
      </c>
      <c r="B1617" t="s">
        <v>634</v>
      </c>
    </row>
    <row r="1618" spans="1:2" x14ac:dyDescent="0.25">
      <c r="A1618">
        <v>48</v>
      </c>
      <c r="B1618" t="s">
        <v>635</v>
      </c>
    </row>
    <row r="1619" spans="1:2" x14ac:dyDescent="0.25">
      <c r="A1619">
        <v>49</v>
      </c>
      <c r="B1619" t="s">
        <v>636</v>
      </c>
    </row>
    <row r="1620" spans="1:2" x14ac:dyDescent="0.25">
      <c r="A1620">
        <v>50</v>
      </c>
      <c r="B1620" t="s">
        <v>637</v>
      </c>
    </row>
    <row r="1621" spans="1:2" x14ac:dyDescent="0.25">
      <c r="A1621">
        <v>51</v>
      </c>
      <c r="B1621" t="s">
        <v>638</v>
      </c>
    </row>
    <row r="1622" spans="1:2" x14ac:dyDescent="0.25">
      <c r="A1622">
        <v>52</v>
      </c>
      <c r="B1622" t="s">
        <v>639</v>
      </c>
    </row>
    <row r="1623" spans="1:2" x14ac:dyDescent="0.25">
      <c r="A1623">
        <v>53</v>
      </c>
      <c r="B1623" t="s">
        <v>640</v>
      </c>
    </row>
    <row r="1624" spans="1:2" x14ac:dyDescent="0.25">
      <c r="A1624">
        <v>54</v>
      </c>
      <c r="B1624" t="s">
        <v>641</v>
      </c>
    </row>
    <row r="1625" spans="1:2" x14ac:dyDescent="0.25">
      <c r="A1625">
        <v>55</v>
      </c>
      <c r="B1625" t="s">
        <v>642</v>
      </c>
    </row>
    <row r="1626" spans="1:2" x14ac:dyDescent="0.25">
      <c r="A1626">
        <v>56</v>
      </c>
      <c r="B1626" t="s">
        <v>643</v>
      </c>
    </row>
    <row r="1627" spans="1:2" x14ac:dyDescent="0.25">
      <c r="A1627">
        <v>59</v>
      </c>
      <c r="B1627" t="s">
        <v>644</v>
      </c>
    </row>
    <row r="1628" spans="1:2" x14ac:dyDescent="0.25">
      <c r="A1628">
        <v>60</v>
      </c>
      <c r="B1628" t="s">
        <v>645</v>
      </c>
    </row>
    <row r="1630" spans="1:2" x14ac:dyDescent="0.25">
      <c r="A1630" s="11" t="s">
        <v>155</v>
      </c>
      <c r="B1630" s="102" t="s">
        <v>838</v>
      </c>
    </row>
    <row r="1631" spans="1:2" x14ac:dyDescent="0.25">
      <c r="A1631">
        <v>10</v>
      </c>
      <c r="B1631" t="s">
        <v>646</v>
      </c>
    </row>
    <row r="1632" spans="1:2" x14ac:dyDescent="0.25">
      <c r="A1632">
        <v>20</v>
      </c>
      <c r="B1632" t="s">
        <v>647</v>
      </c>
    </row>
    <row r="1633" spans="1:2" x14ac:dyDescent="0.25">
      <c r="A1633">
        <v>30</v>
      </c>
      <c r="B1633" t="s">
        <v>648</v>
      </c>
    </row>
    <row r="1634" spans="1:2" x14ac:dyDescent="0.25">
      <c r="A1634">
        <v>40</v>
      </c>
      <c r="B1634" t="s">
        <v>649</v>
      </c>
    </row>
    <row r="1635" spans="1:2" x14ac:dyDescent="0.25">
      <c r="A1635">
        <v>50</v>
      </c>
      <c r="B1635" t="s">
        <v>650</v>
      </c>
    </row>
    <row r="1636" spans="1:2" x14ac:dyDescent="0.25">
      <c r="A1636">
        <v>60</v>
      </c>
      <c r="B1636" t="s">
        <v>651</v>
      </c>
    </row>
    <row r="1637" spans="1:2" x14ac:dyDescent="0.25">
      <c r="A1637">
        <v>96</v>
      </c>
      <c r="B1637" t="s">
        <v>652</v>
      </c>
    </row>
    <row r="1639" spans="1:2" x14ac:dyDescent="0.25">
      <c r="A1639" s="11" t="s">
        <v>156</v>
      </c>
      <c r="B1639" s="103" t="s">
        <v>839</v>
      </c>
    </row>
    <row r="1640" spans="1:2" x14ac:dyDescent="0.25">
      <c r="A1640">
        <v>10</v>
      </c>
      <c r="B1640" t="s">
        <v>653</v>
      </c>
    </row>
    <row r="1641" spans="1:2" x14ac:dyDescent="0.25">
      <c r="A1641">
        <v>15</v>
      </c>
      <c r="B1641" t="s">
        <v>654</v>
      </c>
    </row>
    <row r="1642" spans="1:2" x14ac:dyDescent="0.25">
      <c r="A1642">
        <v>20</v>
      </c>
      <c r="B1642" t="s">
        <v>655</v>
      </c>
    </row>
    <row r="1643" spans="1:2" x14ac:dyDescent="0.25">
      <c r="A1643">
        <v>25</v>
      </c>
      <c r="B1643" t="s">
        <v>656</v>
      </c>
    </row>
    <row r="1644" spans="1:2" x14ac:dyDescent="0.25">
      <c r="A1644">
        <v>30</v>
      </c>
      <c r="B1644" t="s">
        <v>657</v>
      </c>
    </row>
    <row r="1645" spans="1:2" x14ac:dyDescent="0.25">
      <c r="A1645">
        <v>35</v>
      </c>
      <c r="B1645" t="s">
        <v>658</v>
      </c>
    </row>
    <row r="1646" spans="1:2" x14ac:dyDescent="0.25">
      <c r="A1646">
        <v>40</v>
      </c>
      <c r="B1646" t="s">
        <v>659</v>
      </c>
    </row>
    <row r="1647" spans="1:2" x14ac:dyDescent="0.25">
      <c r="A1647">
        <v>45</v>
      </c>
      <c r="B1647" t="s">
        <v>660</v>
      </c>
    </row>
    <row r="1648" spans="1:2" x14ac:dyDescent="0.25">
      <c r="A1648">
        <v>50</v>
      </c>
      <c r="B1648" t="s">
        <v>661</v>
      </c>
    </row>
    <row r="1649" spans="1:2" x14ac:dyDescent="0.25">
      <c r="A1649">
        <v>55</v>
      </c>
      <c r="B1649" t="s">
        <v>662</v>
      </c>
    </row>
    <row r="1650" spans="1:2" x14ac:dyDescent="0.25">
      <c r="A1650">
        <v>96</v>
      </c>
      <c r="B1650" t="s">
        <v>663</v>
      </c>
    </row>
    <row r="1652" spans="1:2" x14ac:dyDescent="0.25">
      <c r="A1652" s="11" t="s">
        <v>157</v>
      </c>
      <c r="B1652" s="104" t="s">
        <v>840</v>
      </c>
    </row>
    <row r="1653" spans="1:2" x14ac:dyDescent="0.25">
      <c r="A1653">
        <v>5</v>
      </c>
      <c r="B1653" t="s">
        <v>664</v>
      </c>
    </row>
    <row r="1654" spans="1:2" x14ac:dyDescent="0.25">
      <c r="A1654">
        <v>10</v>
      </c>
      <c r="B1654" t="s">
        <v>665</v>
      </c>
    </row>
    <row r="1655" spans="1:2" x14ac:dyDescent="0.25">
      <c r="A1655">
        <v>15</v>
      </c>
      <c r="B1655" t="s">
        <v>666</v>
      </c>
    </row>
    <row r="1656" spans="1:2" x14ac:dyDescent="0.25">
      <c r="A1656">
        <v>20</v>
      </c>
      <c r="B1656" t="s">
        <v>667</v>
      </c>
    </row>
    <row r="1657" spans="1:2" x14ac:dyDescent="0.25">
      <c r="A1657">
        <v>35</v>
      </c>
      <c r="B1657" t="s">
        <v>668</v>
      </c>
    </row>
    <row r="1658" spans="1:2" x14ac:dyDescent="0.25">
      <c r="A1658">
        <v>60</v>
      </c>
      <c r="B1658" t="s">
        <v>669</v>
      </c>
    </row>
    <row r="1659" spans="1:2" x14ac:dyDescent="0.25">
      <c r="A1659">
        <v>65</v>
      </c>
      <c r="B1659" t="s">
        <v>670</v>
      </c>
    </row>
    <row r="1660" spans="1:2" x14ac:dyDescent="0.25">
      <c r="A1660">
        <v>70</v>
      </c>
      <c r="B1660" t="s">
        <v>671</v>
      </c>
    </row>
    <row r="1661" spans="1:2" x14ac:dyDescent="0.25">
      <c r="A1661">
        <v>110</v>
      </c>
      <c r="B1661" t="s">
        <v>672</v>
      </c>
    </row>
    <row r="1662" spans="1:2" x14ac:dyDescent="0.25">
      <c r="A1662">
        <v>89</v>
      </c>
      <c r="B1662" t="s">
        <v>673</v>
      </c>
    </row>
    <row r="1663" spans="1:2" x14ac:dyDescent="0.25">
      <c r="A1663">
        <v>100</v>
      </c>
      <c r="B1663" t="s">
        <v>674</v>
      </c>
    </row>
    <row r="1664" spans="1:2" x14ac:dyDescent="0.25">
      <c r="A1664">
        <v>120</v>
      </c>
      <c r="B1664" t="s">
        <v>675</v>
      </c>
    </row>
    <row r="1665" spans="1:2" x14ac:dyDescent="0.25">
      <c r="A1665">
        <v>130</v>
      </c>
      <c r="B1665" t="s">
        <v>676</v>
      </c>
    </row>
    <row r="1666" spans="1:2" x14ac:dyDescent="0.25">
      <c r="A1666">
        <v>145</v>
      </c>
      <c r="B1666" t="s">
        <v>677</v>
      </c>
    </row>
    <row r="1667" spans="1:2" x14ac:dyDescent="0.25">
      <c r="A1667">
        <v>140</v>
      </c>
      <c r="B1667" t="s">
        <v>678</v>
      </c>
    </row>
    <row r="1668" spans="1:2" x14ac:dyDescent="0.25">
      <c r="A1668">
        <v>160</v>
      </c>
      <c r="B1668" t="s">
        <v>679</v>
      </c>
    </row>
    <row r="1669" spans="1:2" x14ac:dyDescent="0.25">
      <c r="A1669">
        <v>170</v>
      </c>
      <c r="B1669" t="s">
        <v>680</v>
      </c>
    </row>
    <row r="1670" spans="1:2" x14ac:dyDescent="0.25">
      <c r="A1670">
        <v>175</v>
      </c>
      <c r="B1670" t="s">
        <v>681</v>
      </c>
    </row>
    <row r="1671" spans="1:2" x14ac:dyDescent="0.25">
      <c r="A1671">
        <v>196</v>
      </c>
      <c r="B1671" t="s">
        <v>682</v>
      </c>
    </row>
    <row r="1672" spans="1:2" x14ac:dyDescent="0.25">
      <c r="A1672">
        <v>200</v>
      </c>
      <c r="B1672" t="s">
        <v>683</v>
      </c>
    </row>
    <row r="1673" spans="1:2" x14ac:dyDescent="0.25">
      <c r="A1673">
        <v>296</v>
      </c>
      <c r="B1673" t="s">
        <v>684</v>
      </c>
    </row>
    <row r="1674" spans="1:2" x14ac:dyDescent="0.25">
      <c r="A1674">
        <v>300</v>
      </c>
      <c r="B1674" t="s">
        <v>685</v>
      </c>
    </row>
    <row r="1675" spans="1:2" x14ac:dyDescent="0.25">
      <c r="A1675">
        <v>305</v>
      </c>
      <c r="B1675" t="s">
        <v>686</v>
      </c>
    </row>
    <row r="1676" spans="1:2" x14ac:dyDescent="0.25">
      <c r="A1676">
        <v>310</v>
      </c>
      <c r="B1676" t="s">
        <v>687</v>
      </c>
    </row>
    <row r="1677" spans="1:2" x14ac:dyDescent="0.25">
      <c r="A1677">
        <v>315</v>
      </c>
      <c r="B1677" t="s">
        <v>688</v>
      </c>
    </row>
    <row r="1678" spans="1:2" x14ac:dyDescent="0.25">
      <c r="A1678">
        <v>326</v>
      </c>
      <c r="B1678" t="s">
        <v>689</v>
      </c>
    </row>
    <row r="1679" spans="1:2" x14ac:dyDescent="0.25">
      <c r="A1679">
        <v>330</v>
      </c>
      <c r="B1679" t="s">
        <v>690</v>
      </c>
    </row>
    <row r="1680" spans="1:2" x14ac:dyDescent="0.25">
      <c r="A1680">
        <v>336</v>
      </c>
      <c r="B1680" t="s">
        <v>691</v>
      </c>
    </row>
    <row r="1681" spans="1:2" x14ac:dyDescent="0.25">
      <c r="A1681">
        <v>999</v>
      </c>
      <c r="B1681" t="s">
        <v>227</v>
      </c>
    </row>
    <row r="1683" spans="1:2" x14ac:dyDescent="0.25">
      <c r="A1683" s="11" t="s">
        <v>158</v>
      </c>
      <c r="B1683" s="105" t="s">
        <v>841</v>
      </c>
    </row>
    <row r="1684" spans="1:2" x14ac:dyDescent="0.25">
      <c r="A1684">
        <v>5</v>
      </c>
      <c r="B1684" t="s">
        <v>664</v>
      </c>
    </row>
    <row r="1685" spans="1:2" x14ac:dyDescent="0.25">
      <c r="A1685">
        <v>10</v>
      </c>
      <c r="B1685" t="s">
        <v>665</v>
      </c>
    </row>
    <row r="1686" spans="1:2" x14ac:dyDescent="0.25">
      <c r="A1686">
        <v>15</v>
      </c>
      <c r="B1686" t="s">
        <v>666</v>
      </c>
    </row>
    <row r="1687" spans="1:2" x14ac:dyDescent="0.25">
      <c r="A1687">
        <v>20</v>
      </c>
      <c r="B1687" t="s">
        <v>667</v>
      </c>
    </row>
    <row r="1688" spans="1:2" x14ac:dyDescent="0.25">
      <c r="A1688">
        <v>35</v>
      </c>
      <c r="B1688" t="s">
        <v>668</v>
      </c>
    </row>
    <row r="1689" spans="1:2" x14ac:dyDescent="0.25">
      <c r="A1689">
        <v>60</v>
      </c>
      <c r="B1689" t="s">
        <v>669</v>
      </c>
    </row>
    <row r="1690" spans="1:2" x14ac:dyDescent="0.25">
      <c r="A1690">
        <v>65</v>
      </c>
      <c r="B1690" t="s">
        <v>670</v>
      </c>
    </row>
    <row r="1691" spans="1:2" x14ac:dyDescent="0.25">
      <c r="A1691">
        <v>70</v>
      </c>
      <c r="B1691" t="s">
        <v>671</v>
      </c>
    </row>
    <row r="1692" spans="1:2" x14ac:dyDescent="0.25">
      <c r="A1692">
        <v>110</v>
      </c>
      <c r="B1692" t="s">
        <v>672</v>
      </c>
    </row>
    <row r="1693" spans="1:2" x14ac:dyDescent="0.25">
      <c r="A1693">
        <v>89</v>
      </c>
      <c r="B1693" t="s">
        <v>673</v>
      </c>
    </row>
    <row r="1694" spans="1:2" x14ac:dyDescent="0.25">
      <c r="A1694">
        <v>100</v>
      </c>
      <c r="B1694" t="s">
        <v>674</v>
      </c>
    </row>
    <row r="1695" spans="1:2" x14ac:dyDescent="0.25">
      <c r="A1695">
        <v>120</v>
      </c>
      <c r="B1695" t="s">
        <v>675</v>
      </c>
    </row>
    <row r="1696" spans="1:2" x14ac:dyDescent="0.25">
      <c r="A1696">
        <v>130</v>
      </c>
      <c r="B1696" t="s">
        <v>676</v>
      </c>
    </row>
    <row r="1697" spans="1:2" x14ac:dyDescent="0.25">
      <c r="A1697">
        <v>145</v>
      </c>
      <c r="B1697" t="s">
        <v>677</v>
      </c>
    </row>
    <row r="1698" spans="1:2" x14ac:dyDescent="0.25">
      <c r="A1698">
        <v>140</v>
      </c>
      <c r="B1698" t="s">
        <v>678</v>
      </c>
    </row>
    <row r="1699" spans="1:2" x14ac:dyDescent="0.25">
      <c r="A1699">
        <v>160</v>
      </c>
      <c r="B1699" t="s">
        <v>679</v>
      </c>
    </row>
    <row r="1700" spans="1:2" x14ac:dyDescent="0.25">
      <c r="A1700">
        <v>170</v>
      </c>
      <c r="B1700" t="s">
        <v>680</v>
      </c>
    </row>
    <row r="1701" spans="1:2" x14ac:dyDescent="0.25">
      <c r="A1701">
        <v>175</v>
      </c>
      <c r="B1701" t="s">
        <v>681</v>
      </c>
    </row>
    <row r="1702" spans="1:2" x14ac:dyDescent="0.25">
      <c r="A1702">
        <v>196</v>
      </c>
      <c r="B1702" t="s">
        <v>682</v>
      </c>
    </row>
    <row r="1703" spans="1:2" x14ac:dyDescent="0.25">
      <c r="A1703">
        <v>200</v>
      </c>
      <c r="B1703" t="s">
        <v>683</v>
      </c>
    </row>
    <row r="1704" spans="1:2" x14ac:dyDescent="0.25">
      <c r="A1704">
        <v>296</v>
      </c>
      <c r="B1704" t="s">
        <v>684</v>
      </c>
    </row>
    <row r="1705" spans="1:2" x14ac:dyDescent="0.25">
      <c r="A1705">
        <v>300</v>
      </c>
      <c r="B1705" t="s">
        <v>685</v>
      </c>
    </row>
    <row r="1706" spans="1:2" x14ac:dyDescent="0.25">
      <c r="A1706">
        <v>305</v>
      </c>
      <c r="B1706" t="s">
        <v>686</v>
      </c>
    </row>
    <row r="1707" spans="1:2" x14ac:dyDescent="0.25">
      <c r="A1707">
        <v>310</v>
      </c>
      <c r="B1707" t="s">
        <v>687</v>
      </c>
    </row>
    <row r="1708" spans="1:2" x14ac:dyDescent="0.25">
      <c r="A1708">
        <v>315</v>
      </c>
      <c r="B1708" t="s">
        <v>688</v>
      </c>
    </row>
    <row r="1709" spans="1:2" x14ac:dyDescent="0.25">
      <c r="A1709">
        <v>326</v>
      </c>
      <c r="B1709" t="s">
        <v>689</v>
      </c>
    </row>
    <row r="1710" spans="1:2" x14ac:dyDescent="0.25">
      <c r="A1710">
        <v>330</v>
      </c>
      <c r="B1710" t="s">
        <v>690</v>
      </c>
    </row>
    <row r="1711" spans="1:2" x14ac:dyDescent="0.25">
      <c r="A1711">
        <v>336</v>
      </c>
      <c r="B1711" t="s">
        <v>691</v>
      </c>
    </row>
    <row r="1712" spans="1:2" x14ac:dyDescent="0.25">
      <c r="A1712">
        <v>999</v>
      </c>
      <c r="B1712" t="s">
        <v>227</v>
      </c>
    </row>
    <row r="1714" spans="1:2" x14ac:dyDescent="0.25">
      <c r="A1714" s="11" t="s">
        <v>159</v>
      </c>
      <c r="B1714" s="106" t="s">
        <v>842</v>
      </c>
    </row>
    <row r="1715" spans="1:2" x14ac:dyDescent="0.25">
      <c r="A1715">
        <v>101</v>
      </c>
      <c r="B1715" t="s">
        <v>540</v>
      </c>
    </row>
    <row r="1716" spans="1:2" x14ac:dyDescent="0.25">
      <c r="A1716">
        <v>102</v>
      </c>
      <c r="B1716" t="s">
        <v>541</v>
      </c>
    </row>
    <row r="1717" spans="1:2" x14ac:dyDescent="0.25">
      <c r="A1717">
        <v>103</v>
      </c>
      <c r="B1717" t="s">
        <v>542</v>
      </c>
    </row>
    <row r="1718" spans="1:2" x14ac:dyDescent="0.25">
      <c r="A1718">
        <v>104</v>
      </c>
      <c r="B1718" t="s">
        <v>543</v>
      </c>
    </row>
    <row r="1719" spans="1:2" x14ac:dyDescent="0.25">
      <c r="A1719">
        <v>106</v>
      </c>
      <c r="B1719" t="s">
        <v>544</v>
      </c>
    </row>
    <row r="1720" spans="1:2" x14ac:dyDescent="0.25">
      <c r="A1720">
        <v>107</v>
      </c>
      <c r="B1720" t="s">
        <v>545</v>
      </c>
    </row>
    <row r="1721" spans="1:2" x14ac:dyDescent="0.25">
      <c r="A1721">
        <v>208</v>
      </c>
      <c r="B1721" t="s">
        <v>546</v>
      </c>
    </row>
    <row r="1722" spans="1:2" x14ac:dyDescent="0.25">
      <c r="A1722">
        <v>209</v>
      </c>
      <c r="B1722" t="s">
        <v>547</v>
      </c>
    </row>
    <row r="1723" spans="1:2" x14ac:dyDescent="0.25">
      <c r="A1723">
        <v>210</v>
      </c>
      <c r="B1723" t="s">
        <v>548</v>
      </c>
    </row>
    <row r="1724" spans="1:2" x14ac:dyDescent="0.25">
      <c r="A1724">
        <v>212</v>
      </c>
      <c r="B1724" t="s">
        <v>549</v>
      </c>
    </row>
    <row r="1725" spans="1:2" x14ac:dyDescent="0.25">
      <c r="A1725">
        <v>213</v>
      </c>
      <c r="B1725" t="s">
        <v>550</v>
      </c>
    </row>
    <row r="1726" spans="1:2" x14ac:dyDescent="0.25">
      <c r="A1726">
        <v>214</v>
      </c>
      <c r="B1726" t="s">
        <v>551</v>
      </c>
    </row>
    <row r="1727" spans="1:2" x14ac:dyDescent="0.25">
      <c r="A1727">
        <v>215</v>
      </c>
      <c r="B1727" t="s">
        <v>552</v>
      </c>
    </row>
    <row r="1728" spans="1:2" x14ac:dyDescent="0.25">
      <c r="A1728">
        <v>317</v>
      </c>
      <c r="B1728" t="s">
        <v>553</v>
      </c>
    </row>
    <row r="1729" spans="1:2" x14ac:dyDescent="0.25">
      <c r="A1729">
        <v>318</v>
      </c>
      <c r="B1729" t="s">
        <v>554</v>
      </c>
    </row>
    <row r="1730" spans="1:2" x14ac:dyDescent="0.25">
      <c r="A1730">
        <v>396</v>
      </c>
      <c r="B1730" t="s">
        <v>555</v>
      </c>
    </row>
    <row r="1731" spans="1:2" x14ac:dyDescent="0.25">
      <c r="A1731">
        <v>420</v>
      </c>
      <c r="B1731" t="s">
        <v>556</v>
      </c>
    </row>
    <row r="1732" spans="1:2" x14ac:dyDescent="0.25">
      <c r="A1732">
        <v>426</v>
      </c>
      <c r="B1732" t="s">
        <v>557</v>
      </c>
    </row>
    <row r="1733" spans="1:2" x14ac:dyDescent="0.25">
      <c r="A1733">
        <v>427</v>
      </c>
      <c r="B1733" t="s">
        <v>558</v>
      </c>
    </row>
    <row r="1734" spans="1:2" x14ac:dyDescent="0.25">
      <c r="A1734">
        <v>499</v>
      </c>
      <c r="B1734" t="s">
        <v>559</v>
      </c>
    </row>
    <row r="1735" spans="1:2" x14ac:dyDescent="0.25">
      <c r="A1735">
        <v>530</v>
      </c>
      <c r="B1735" t="s">
        <v>560</v>
      </c>
    </row>
    <row r="1736" spans="1:2" x14ac:dyDescent="0.25">
      <c r="A1736">
        <v>531</v>
      </c>
      <c r="B1736" t="s">
        <v>561</v>
      </c>
    </row>
    <row r="1737" spans="1:2" x14ac:dyDescent="0.25">
      <c r="A1737">
        <v>533</v>
      </c>
      <c r="B1737" t="s">
        <v>562</v>
      </c>
    </row>
    <row r="1738" spans="1:2" x14ac:dyDescent="0.25">
      <c r="A1738">
        <v>534</v>
      </c>
      <c r="B1738" t="s">
        <v>563</v>
      </c>
    </row>
    <row r="1739" spans="1:2" x14ac:dyDescent="0.25">
      <c r="A1739">
        <v>535</v>
      </c>
      <c r="B1739" t="s">
        <v>564</v>
      </c>
    </row>
    <row r="1740" spans="1:2" x14ac:dyDescent="0.25">
      <c r="A1740">
        <v>536</v>
      </c>
      <c r="B1740" t="s">
        <v>565</v>
      </c>
    </row>
    <row r="1741" spans="1:2" x14ac:dyDescent="0.25">
      <c r="A1741">
        <v>640</v>
      </c>
      <c r="B1741" t="s">
        <v>566</v>
      </c>
    </row>
    <row r="1742" spans="1:2" x14ac:dyDescent="0.25">
      <c r="A1742">
        <v>750</v>
      </c>
      <c r="B1742" t="s">
        <v>567</v>
      </c>
    </row>
    <row r="1743" spans="1:2" x14ac:dyDescent="0.25">
      <c r="A1743">
        <v>751</v>
      </c>
      <c r="B1743" t="s">
        <v>568</v>
      </c>
    </row>
    <row r="1744" spans="1:2" x14ac:dyDescent="0.25">
      <c r="A1744">
        <v>752</v>
      </c>
      <c r="B1744" t="s">
        <v>569</v>
      </c>
    </row>
    <row r="1745" spans="1:2" x14ac:dyDescent="0.25">
      <c r="A1745">
        <v>753</v>
      </c>
      <c r="B1745" t="s">
        <v>570</v>
      </c>
    </row>
    <row r="1746" spans="1:2" x14ac:dyDescent="0.25">
      <c r="A1746">
        <v>754</v>
      </c>
      <c r="B1746" t="s">
        <v>571</v>
      </c>
    </row>
    <row r="1747" spans="1:2" x14ac:dyDescent="0.25">
      <c r="A1747">
        <v>755</v>
      </c>
      <c r="B1747" t="s">
        <v>572</v>
      </c>
    </row>
    <row r="1748" spans="1:2" x14ac:dyDescent="0.25">
      <c r="A1748">
        <v>756</v>
      </c>
      <c r="B1748" t="s">
        <v>573</v>
      </c>
    </row>
    <row r="1749" spans="1:2" x14ac:dyDescent="0.25">
      <c r="A1749">
        <v>757</v>
      </c>
      <c r="B1749" t="s">
        <v>574</v>
      </c>
    </row>
    <row r="1750" spans="1:2" x14ac:dyDescent="0.25">
      <c r="A1750">
        <v>960</v>
      </c>
      <c r="B1750" t="s">
        <v>575</v>
      </c>
    </row>
    <row r="1751" spans="1:2" x14ac:dyDescent="0.25">
      <c r="A1751">
        <v>961</v>
      </c>
      <c r="B1751" t="s">
        <v>576</v>
      </c>
    </row>
    <row r="1752" spans="1:2" x14ac:dyDescent="0.25">
      <c r="A1752">
        <v>962</v>
      </c>
      <c r="B1752" t="s">
        <v>577</v>
      </c>
    </row>
    <row r="1753" spans="1:2" x14ac:dyDescent="0.25">
      <c r="A1753">
        <v>963</v>
      </c>
      <c r="B1753" t="s">
        <v>578</v>
      </c>
    </row>
    <row r="1754" spans="1:2" x14ac:dyDescent="0.25">
      <c r="A1754">
        <v>964</v>
      </c>
      <c r="B1754" t="s">
        <v>579</v>
      </c>
    </row>
    <row r="1755" spans="1:2" x14ac:dyDescent="0.25">
      <c r="A1755">
        <v>870</v>
      </c>
      <c r="B1755" t="s">
        <v>580</v>
      </c>
    </row>
    <row r="1756" spans="1:2" x14ac:dyDescent="0.25">
      <c r="A1756">
        <v>871</v>
      </c>
      <c r="B1756" t="s">
        <v>581</v>
      </c>
    </row>
    <row r="1757" spans="1:2" x14ac:dyDescent="0.25">
      <c r="A1757">
        <v>998</v>
      </c>
      <c r="B1757" t="s">
        <v>582</v>
      </c>
    </row>
    <row r="1758" spans="1:2" x14ac:dyDescent="0.25">
      <c r="A1758">
        <v>999</v>
      </c>
      <c r="B1758" t="s">
        <v>583</v>
      </c>
    </row>
    <row r="1760" spans="1:2" x14ac:dyDescent="0.25">
      <c r="A1760" s="11" t="s">
        <v>161</v>
      </c>
      <c r="B1760" s="107" t="s">
        <v>844</v>
      </c>
    </row>
    <row r="1761" spans="1:2" x14ac:dyDescent="0.25">
      <c r="A1761">
        <v>1</v>
      </c>
      <c r="B1761" t="s">
        <v>357</v>
      </c>
    </row>
    <row r="1762" spans="1:2" x14ac:dyDescent="0.25">
      <c r="A1762">
        <v>2</v>
      </c>
      <c r="B1762" t="s">
        <v>692</v>
      </c>
    </row>
    <row r="1763" spans="1:2" x14ac:dyDescent="0.25">
      <c r="A1763">
        <v>9</v>
      </c>
      <c r="B1763" t="s">
        <v>227</v>
      </c>
    </row>
    <row r="1765" spans="1:2" x14ac:dyDescent="0.25">
      <c r="A1765" s="11" t="s">
        <v>162</v>
      </c>
      <c r="B1765" s="108" t="s">
        <v>845</v>
      </c>
    </row>
    <row r="1766" spans="1:2" x14ac:dyDescent="0.25">
      <c r="A1766">
        <v>1</v>
      </c>
      <c r="B1766" t="s">
        <v>357</v>
      </c>
    </row>
    <row r="1767" spans="1:2" x14ac:dyDescent="0.25">
      <c r="A1767">
        <v>2</v>
      </c>
      <c r="B1767" t="s">
        <v>693</v>
      </c>
    </row>
    <row r="1769" spans="1:2" x14ac:dyDescent="0.25">
      <c r="A1769" s="11" t="s">
        <v>163</v>
      </c>
      <c r="B1769" s="109" t="s">
        <v>846</v>
      </c>
    </row>
    <row r="1770" spans="1:2" x14ac:dyDescent="0.25">
      <c r="A1770">
        <v>101</v>
      </c>
      <c r="B1770" t="s">
        <v>540</v>
      </c>
    </row>
    <row r="1771" spans="1:2" x14ac:dyDescent="0.25">
      <c r="A1771">
        <v>102</v>
      </c>
      <c r="B1771" t="s">
        <v>541</v>
      </c>
    </row>
    <row r="1772" spans="1:2" x14ac:dyDescent="0.25">
      <c r="A1772">
        <v>103</v>
      </c>
      <c r="B1772" t="s">
        <v>542</v>
      </c>
    </row>
    <row r="1773" spans="1:2" x14ac:dyDescent="0.25">
      <c r="A1773">
        <v>104</v>
      </c>
      <c r="B1773" t="s">
        <v>543</v>
      </c>
    </row>
    <row r="1774" spans="1:2" x14ac:dyDescent="0.25">
      <c r="A1774">
        <v>106</v>
      </c>
      <c r="B1774" t="s">
        <v>544</v>
      </c>
    </row>
    <row r="1775" spans="1:2" x14ac:dyDescent="0.25">
      <c r="A1775">
        <v>107</v>
      </c>
      <c r="B1775" t="s">
        <v>545</v>
      </c>
    </row>
    <row r="1776" spans="1:2" x14ac:dyDescent="0.25">
      <c r="A1776">
        <v>208</v>
      </c>
      <c r="B1776" t="s">
        <v>546</v>
      </c>
    </row>
    <row r="1777" spans="1:2" x14ac:dyDescent="0.25">
      <c r="A1777">
        <v>209</v>
      </c>
      <c r="B1777" t="s">
        <v>547</v>
      </c>
    </row>
    <row r="1778" spans="1:2" x14ac:dyDescent="0.25">
      <c r="A1778">
        <v>210</v>
      </c>
      <c r="B1778" t="s">
        <v>548</v>
      </c>
    </row>
    <row r="1779" spans="1:2" x14ac:dyDescent="0.25">
      <c r="A1779">
        <v>212</v>
      </c>
      <c r="B1779" t="s">
        <v>549</v>
      </c>
    </row>
    <row r="1780" spans="1:2" x14ac:dyDescent="0.25">
      <c r="A1780">
        <v>213</v>
      </c>
      <c r="B1780" t="s">
        <v>550</v>
      </c>
    </row>
    <row r="1781" spans="1:2" x14ac:dyDescent="0.25">
      <c r="A1781">
        <v>214</v>
      </c>
      <c r="B1781" t="s">
        <v>551</v>
      </c>
    </row>
    <row r="1782" spans="1:2" x14ac:dyDescent="0.25">
      <c r="A1782">
        <v>215</v>
      </c>
      <c r="B1782" t="s">
        <v>552</v>
      </c>
    </row>
    <row r="1783" spans="1:2" x14ac:dyDescent="0.25">
      <c r="A1783">
        <v>317</v>
      </c>
      <c r="B1783" t="s">
        <v>553</v>
      </c>
    </row>
    <row r="1784" spans="1:2" x14ac:dyDescent="0.25">
      <c r="A1784">
        <v>318</v>
      </c>
      <c r="B1784" t="s">
        <v>554</v>
      </c>
    </row>
    <row r="1785" spans="1:2" x14ac:dyDescent="0.25">
      <c r="A1785">
        <v>396</v>
      </c>
      <c r="B1785" t="s">
        <v>555</v>
      </c>
    </row>
    <row r="1786" spans="1:2" x14ac:dyDescent="0.25">
      <c r="A1786">
        <v>420</v>
      </c>
      <c r="B1786" t="s">
        <v>556</v>
      </c>
    </row>
    <row r="1787" spans="1:2" x14ac:dyDescent="0.25">
      <c r="A1787">
        <v>426</v>
      </c>
      <c r="B1787" t="s">
        <v>557</v>
      </c>
    </row>
    <row r="1788" spans="1:2" x14ac:dyDescent="0.25">
      <c r="A1788">
        <v>427</v>
      </c>
      <c r="B1788" t="s">
        <v>558</v>
      </c>
    </row>
    <row r="1789" spans="1:2" x14ac:dyDescent="0.25">
      <c r="A1789">
        <v>499</v>
      </c>
      <c r="B1789" t="s">
        <v>559</v>
      </c>
    </row>
    <row r="1790" spans="1:2" x14ac:dyDescent="0.25">
      <c r="A1790">
        <v>530</v>
      </c>
      <c r="B1790" t="s">
        <v>560</v>
      </c>
    </row>
    <row r="1791" spans="1:2" x14ac:dyDescent="0.25">
      <c r="A1791">
        <v>531</v>
      </c>
      <c r="B1791" t="s">
        <v>561</v>
      </c>
    </row>
    <row r="1792" spans="1:2" x14ac:dyDescent="0.25">
      <c r="A1792">
        <v>533</v>
      </c>
      <c r="B1792" t="s">
        <v>562</v>
      </c>
    </row>
    <row r="1793" spans="1:2" x14ac:dyDescent="0.25">
      <c r="A1793">
        <v>534</v>
      </c>
      <c r="B1793" t="s">
        <v>563</v>
      </c>
    </row>
    <row r="1794" spans="1:2" x14ac:dyDescent="0.25">
      <c r="A1794">
        <v>535</v>
      </c>
      <c r="B1794" t="s">
        <v>564</v>
      </c>
    </row>
    <row r="1795" spans="1:2" x14ac:dyDescent="0.25">
      <c r="A1795">
        <v>536</v>
      </c>
      <c r="B1795" t="s">
        <v>565</v>
      </c>
    </row>
    <row r="1796" spans="1:2" x14ac:dyDescent="0.25">
      <c r="A1796">
        <v>640</v>
      </c>
      <c r="B1796" t="s">
        <v>566</v>
      </c>
    </row>
    <row r="1797" spans="1:2" x14ac:dyDescent="0.25">
      <c r="A1797">
        <v>750</v>
      </c>
      <c r="B1797" t="s">
        <v>567</v>
      </c>
    </row>
    <row r="1798" spans="1:2" x14ac:dyDescent="0.25">
      <c r="A1798">
        <v>751</v>
      </c>
      <c r="B1798" t="s">
        <v>568</v>
      </c>
    </row>
    <row r="1799" spans="1:2" x14ac:dyDescent="0.25">
      <c r="A1799">
        <v>752</v>
      </c>
      <c r="B1799" t="s">
        <v>569</v>
      </c>
    </row>
    <row r="1800" spans="1:2" x14ac:dyDescent="0.25">
      <c r="A1800">
        <v>753</v>
      </c>
      <c r="B1800" t="s">
        <v>570</v>
      </c>
    </row>
    <row r="1801" spans="1:2" x14ac:dyDescent="0.25">
      <c r="A1801">
        <v>754</v>
      </c>
      <c r="B1801" t="s">
        <v>571</v>
      </c>
    </row>
    <row r="1802" spans="1:2" x14ac:dyDescent="0.25">
      <c r="A1802">
        <v>755</v>
      </c>
      <c r="B1802" t="s">
        <v>572</v>
      </c>
    </row>
    <row r="1803" spans="1:2" x14ac:dyDescent="0.25">
      <c r="A1803">
        <v>756</v>
      </c>
      <c r="B1803" t="s">
        <v>573</v>
      </c>
    </row>
    <row r="1804" spans="1:2" x14ac:dyDescent="0.25">
      <c r="A1804">
        <v>757</v>
      </c>
      <c r="B1804" t="s">
        <v>574</v>
      </c>
    </row>
    <row r="1805" spans="1:2" x14ac:dyDescent="0.25">
      <c r="A1805">
        <v>960</v>
      </c>
      <c r="B1805" t="s">
        <v>575</v>
      </c>
    </row>
    <row r="1806" spans="1:2" x14ac:dyDescent="0.25">
      <c r="A1806">
        <v>961</v>
      </c>
      <c r="B1806" t="s">
        <v>576</v>
      </c>
    </row>
    <row r="1807" spans="1:2" x14ac:dyDescent="0.25">
      <c r="A1807">
        <v>962</v>
      </c>
      <c r="B1807" t="s">
        <v>577</v>
      </c>
    </row>
    <row r="1808" spans="1:2" x14ac:dyDescent="0.25">
      <c r="A1808">
        <v>963</v>
      </c>
      <c r="B1808" t="s">
        <v>578</v>
      </c>
    </row>
    <row r="1809" spans="1:2" x14ac:dyDescent="0.25">
      <c r="A1809">
        <v>964</v>
      </c>
      <c r="B1809" t="s">
        <v>579</v>
      </c>
    </row>
    <row r="1810" spans="1:2" x14ac:dyDescent="0.25">
      <c r="A1810">
        <v>870</v>
      </c>
      <c r="B1810" t="s">
        <v>580</v>
      </c>
    </row>
    <row r="1811" spans="1:2" x14ac:dyDescent="0.25">
      <c r="A1811">
        <v>871</v>
      </c>
      <c r="B1811" t="s">
        <v>581</v>
      </c>
    </row>
    <row r="1812" spans="1:2" x14ac:dyDescent="0.25">
      <c r="A1812">
        <v>998</v>
      </c>
      <c r="B1812" t="s">
        <v>582</v>
      </c>
    </row>
    <row r="1813" spans="1:2" x14ac:dyDescent="0.25">
      <c r="A1813">
        <v>999</v>
      </c>
      <c r="B1813" t="s">
        <v>583</v>
      </c>
    </row>
    <row r="1815" spans="1:2" x14ac:dyDescent="0.25">
      <c r="A1815" s="11" t="s">
        <v>164</v>
      </c>
      <c r="B1815" s="110" t="s">
        <v>847</v>
      </c>
    </row>
    <row r="1816" spans="1:2" x14ac:dyDescent="0.25">
      <c r="A1816">
        <v>0</v>
      </c>
      <c r="B1816" t="s">
        <v>694</v>
      </c>
    </row>
    <row r="1817" spans="1:2" x14ac:dyDescent="0.25">
      <c r="A1817">
        <v>90</v>
      </c>
      <c r="B1817" t="s">
        <v>695</v>
      </c>
    </row>
    <row r="1818" spans="1:2" x14ac:dyDescent="0.25">
      <c r="A1818">
        <v>99</v>
      </c>
      <c r="B1818" t="s">
        <v>227</v>
      </c>
    </row>
    <row r="1820" spans="1:2" x14ac:dyDescent="0.25">
      <c r="A1820" s="11" t="s">
        <v>165</v>
      </c>
      <c r="B1820" s="111" t="s">
        <v>848</v>
      </c>
    </row>
    <row r="1821" spans="1:2" x14ac:dyDescent="0.25">
      <c r="A1821">
        <v>0</v>
      </c>
      <c r="B1821" t="s">
        <v>694</v>
      </c>
    </row>
    <row r="1822" spans="1:2" x14ac:dyDescent="0.25">
      <c r="A1822">
        <v>999</v>
      </c>
      <c r="B1822" t="s">
        <v>227</v>
      </c>
    </row>
    <row r="1824" spans="1:2" x14ac:dyDescent="0.25">
      <c r="A1824" s="11" t="s">
        <v>166</v>
      </c>
      <c r="B1824" s="112" t="s">
        <v>849</v>
      </c>
    </row>
    <row r="1825" spans="1:2" x14ac:dyDescent="0.25">
      <c r="A1825">
        <v>1</v>
      </c>
      <c r="B1825" t="s">
        <v>696</v>
      </c>
    </row>
    <row r="1826" spans="1:2" x14ac:dyDescent="0.25">
      <c r="A1826">
        <v>2</v>
      </c>
      <c r="B1826" t="s">
        <v>697</v>
      </c>
    </row>
    <row r="1827" spans="1:2" x14ac:dyDescent="0.25">
      <c r="A1827">
        <v>9</v>
      </c>
      <c r="B1827" t="s">
        <v>227</v>
      </c>
    </row>
    <row r="1829" spans="1:2" x14ac:dyDescent="0.25">
      <c r="A1829" s="11" t="s">
        <v>167</v>
      </c>
      <c r="B1829" s="113" t="s">
        <v>850</v>
      </c>
    </row>
    <row r="1830" spans="1:2" x14ac:dyDescent="0.25">
      <c r="A1830">
        <v>9998</v>
      </c>
      <c r="B1830" t="s">
        <v>698</v>
      </c>
    </row>
    <row r="1831" spans="1:2" x14ac:dyDescent="0.25">
      <c r="A1831">
        <v>9999</v>
      </c>
      <c r="B1831" t="s">
        <v>227</v>
      </c>
    </row>
    <row r="1833" spans="1:2" x14ac:dyDescent="0.25">
      <c r="A1833" s="11" t="s">
        <v>168</v>
      </c>
      <c r="B1833" s="114" t="s">
        <v>851</v>
      </c>
    </row>
    <row r="1834" spans="1:2" x14ac:dyDescent="0.25">
      <c r="A1834">
        <v>1</v>
      </c>
      <c r="B1834" t="s">
        <v>699</v>
      </c>
    </row>
    <row r="1835" spans="1:2" x14ac:dyDescent="0.25">
      <c r="A1835">
        <v>2</v>
      </c>
      <c r="B1835" t="s">
        <v>700</v>
      </c>
    </row>
    <row r="1836" spans="1:2" x14ac:dyDescent="0.25">
      <c r="A1836">
        <v>3</v>
      </c>
      <c r="B1836" t="s">
        <v>701</v>
      </c>
    </row>
    <row r="1837" spans="1:2" x14ac:dyDescent="0.25">
      <c r="A1837">
        <v>4</v>
      </c>
      <c r="B1837" t="s">
        <v>702</v>
      </c>
    </row>
    <row r="1838" spans="1:2" x14ac:dyDescent="0.25">
      <c r="A1838">
        <v>5</v>
      </c>
      <c r="B1838" t="s">
        <v>703</v>
      </c>
    </row>
    <row r="1839" spans="1:2" x14ac:dyDescent="0.25">
      <c r="A1839">
        <v>6</v>
      </c>
      <c r="B1839" t="s">
        <v>704</v>
      </c>
    </row>
    <row r="1840" spans="1:2" x14ac:dyDescent="0.25">
      <c r="A1840">
        <v>7</v>
      </c>
      <c r="B1840" t="s">
        <v>705</v>
      </c>
    </row>
    <row r="1841" spans="1:2" x14ac:dyDescent="0.25">
      <c r="A1841">
        <v>8</v>
      </c>
      <c r="B1841" t="s">
        <v>706</v>
      </c>
    </row>
    <row r="1842" spans="1:2" x14ac:dyDescent="0.25">
      <c r="A1842">
        <v>9</v>
      </c>
      <c r="B1842" t="s">
        <v>707</v>
      </c>
    </row>
    <row r="1843" spans="1:2" x14ac:dyDescent="0.25">
      <c r="A1843">
        <v>96</v>
      </c>
      <c r="B1843" t="s">
        <v>708</v>
      </c>
    </row>
    <row r="1845" spans="1:2" x14ac:dyDescent="0.25">
      <c r="A1845" s="11" t="s">
        <v>170</v>
      </c>
      <c r="B1845" s="115" t="s">
        <v>853</v>
      </c>
    </row>
    <row r="1846" spans="1:2" x14ac:dyDescent="0.25">
      <c r="A1846">
        <v>1</v>
      </c>
      <c r="B1846" t="s">
        <v>357</v>
      </c>
    </row>
    <row r="1847" spans="1:2" x14ac:dyDescent="0.25">
      <c r="A1847">
        <v>2</v>
      </c>
      <c r="B1847" t="s">
        <v>709</v>
      </c>
    </row>
    <row r="1849" spans="1:2" x14ac:dyDescent="0.25">
      <c r="A1849" s="11" t="s">
        <v>171</v>
      </c>
      <c r="B1849" s="125" t="s">
        <v>854</v>
      </c>
    </row>
    <row r="1850" spans="1:2" x14ac:dyDescent="0.25">
      <c r="A1850">
        <v>1</v>
      </c>
      <c r="B1850" t="s">
        <v>357</v>
      </c>
    </row>
    <row r="1851" spans="1:2" x14ac:dyDescent="0.25">
      <c r="A1851">
        <v>2</v>
      </c>
      <c r="B1851" t="s">
        <v>709</v>
      </c>
    </row>
    <row r="1853" spans="1:2" x14ac:dyDescent="0.25">
      <c r="A1853" s="23" t="s">
        <v>153</v>
      </c>
      <c r="B1853" s="2" t="s">
        <v>836</v>
      </c>
    </row>
    <row r="1854" spans="1:2" x14ac:dyDescent="0.25">
      <c r="A1854">
        <v>900</v>
      </c>
      <c r="B1854" t="s">
        <v>602</v>
      </c>
    </row>
    <row r="1855" spans="1:2" x14ac:dyDescent="0.25">
      <c r="A1855">
        <v>999</v>
      </c>
      <c r="B1855" t="s">
        <v>227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844"/>
  <sheetViews>
    <sheetView workbookViewId="0">
      <selection activeCell="D9" sqref="D9"/>
    </sheetView>
  </sheetViews>
  <sheetFormatPr defaultRowHeight="15" x14ac:dyDescent="0.25"/>
  <cols>
    <col min="3" max="3" width="10.28515625" bestFit="1" customWidth="1"/>
  </cols>
  <sheetData>
    <row r="1" spans="1:172"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row>
    <row r="2" spans="1:172" x14ac:dyDescent="0.25">
      <c r="A2" s="25">
        <v>101</v>
      </c>
      <c r="B2" s="25">
        <v>201</v>
      </c>
      <c r="C2" s="25">
        <v>301</v>
      </c>
      <c r="D2" s="25">
        <v>3</v>
      </c>
      <c r="E2" s="25">
        <v>5</v>
      </c>
      <c r="F2" s="25" t="s">
        <v>710</v>
      </c>
      <c r="G2" s="25">
        <v>0</v>
      </c>
      <c r="H2" s="25">
        <v>0</v>
      </c>
      <c r="I2" s="25" t="s">
        <v>711</v>
      </c>
      <c r="J2" s="25">
        <v>1</v>
      </c>
      <c r="K2" s="25" t="s">
        <v>883</v>
      </c>
      <c r="L2" s="25" t="s">
        <v>181</v>
      </c>
      <c r="M2" s="25">
        <v>100</v>
      </c>
      <c r="N2" s="25">
        <v>4</v>
      </c>
      <c r="O2" s="25" t="s">
        <v>887</v>
      </c>
      <c r="P2" s="25" t="s">
        <v>176</v>
      </c>
      <c r="Q2" s="25" t="s">
        <v>178</v>
      </c>
      <c r="R2" s="25">
        <v>0</v>
      </c>
      <c r="S2" s="25">
        <v>4</v>
      </c>
      <c r="T2" s="25">
        <v>305</v>
      </c>
      <c r="U2" s="25">
        <v>2</v>
      </c>
      <c r="V2" s="25" t="s">
        <v>712</v>
      </c>
      <c r="W2" s="25" t="s">
        <v>713</v>
      </c>
      <c r="X2" s="25">
        <v>1</v>
      </c>
      <c r="Y2" s="25">
        <v>12</v>
      </c>
      <c r="Z2" s="25">
        <v>2</v>
      </c>
      <c r="AA2" s="25">
        <v>12</v>
      </c>
      <c r="AB2" s="25">
        <v>0</v>
      </c>
      <c r="AC2" s="25">
        <v>0</v>
      </c>
      <c r="AD2" s="25">
        <v>8</v>
      </c>
      <c r="AE2" s="25">
        <v>1</v>
      </c>
      <c r="AF2" s="25">
        <v>1</v>
      </c>
      <c r="AG2" s="25">
        <v>2</v>
      </c>
      <c r="AH2" s="25">
        <v>4</v>
      </c>
      <c r="AI2" s="25">
        <v>8</v>
      </c>
      <c r="AJ2" s="25">
        <v>98</v>
      </c>
      <c r="AK2" s="25">
        <v>80</v>
      </c>
      <c r="AL2" s="25">
        <v>2</v>
      </c>
      <c r="AM2" s="25">
        <v>80</v>
      </c>
      <c r="AN2" s="25">
        <v>801</v>
      </c>
      <c r="AO2" s="25" t="s">
        <v>180</v>
      </c>
      <c r="AP2" s="25">
        <v>9</v>
      </c>
      <c r="AQ2" s="25">
        <v>1</v>
      </c>
      <c r="AR2" s="25">
        <v>0</v>
      </c>
      <c r="AS2" s="25">
        <v>0</v>
      </c>
      <c r="AT2" s="25">
        <v>0</v>
      </c>
      <c r="AU2" s="25">
        <v>0</v>
      </c>
      <c r="AV2" s="25">
        <v>0</v>
      </c>
      <c r="AW2" s="25">
        <v>0</v>
      </c>
      <c r="AX2" s="25">
        <v>0</v>
      </c>
      <c r="AY2" s="25">
        <v>0</v>
      </c>
      <c r="AZ2" s="25">
        <v>0</v>
      </c>
      <c r="BA2" s="25">
        <v>0</v>
      </c>
      <c r="BB2" s="25">
        <v>1</v>
      </c>
      <c r="BC2" s="25">
        <v>0</v>
      </c>
      <c r="BD2" s="25">
        <v>0</v>
      </c>
      <c r="BE2" s="25">
        <v>0</v>
      </c>
      <c r="BF2" s="25">
        <v>0</v>
      </c>
      <c r="BG2" s="25">
        <v>0</v>
      </c>
      <c r="BH2" s="25">
        <v>0</v>
      </c>
      <c r="BI2" s="25">
        <v>0</v>
      </c>
      <c r="BJ2" s="25">
        <v>0</v>
      </c>
      <c r="BK2" s="25">
        <v>1</v>
      </c>
      <c r="BL2" s="25">
        <v>2</v>
      </c>
      <c r="BM2" s="25">
        <v>1</v>
      </c>
      <c r="BN2" s="25">
        <v>1</v>
      </c>
      <c r="BO2" s="25">
        <v>107</v>
      </c>
      <c r="BP2" s="25">
        <v>0</v>
      </c>
      <c r="BQ2" s="25">
        <v>1</v>
      </c>
      <c r="BR2" s="25">
        <v>1</v>
      </c>
      <c r="BS2" s="25">
        <v>1</v>
      </c>
      <c r="BT2" s="25">
        <v>3</v>
      </c>
      <c r="BU2" s="25">
        <v>80</v>
      </c>
      <c r="BV2" s="25">
        <v>10</v>
      </c>
      <c r="BW2" s="25">
        <v>0</v>
      </c>
      <c r="BX2" s="25">
        <v>0</v>
      </c>
      <c r="BY2" s="25">
        <v>0</v>
      </c>
      <c r="BZ2" s="25">
        <v>0</v>
      </c>
      <c r="CA2" s="25">
        <v>998</v>
      </c>
      <c r="CB2" s="25">
        <v>0</v>
      </c>
      <c r="CC2" s="25">
        <v>1</v>
      </c>
      <c r="CD2" s="25">
        <v>7</v>
      </c>
      <c r="CE2" s="25">
        <v>998</v>
      </c>
      <c r="CF2" s="25">
        <v>1</v>
      </c>
      <c r="CG2" s="25">
        <v>22</v>
      </c>
      <c r="CH2" s="25">
        <v>1</v>
      </c>
      <c r="CI2" s="25">
        <v>2767</v>
      </c>
      <c r="CJ2" s="25">
        <v>0</v>
      </c>
      <c r="CK2" s="25">
        <v>55</v>
      </c>
      <c r="CL2" s="25">
        <v>1</v>
      </c>
      <c r="CM2" s="25">
        <v>2</v>
      </c>
      <c r="CN2" s="25">
        <v>0</v>
      </c>
      <c r="CO2" s="25">
        <v>0</v>
      </c>
      <c r="CP2" s="25">
        <v>0</v>
      </c>
      <c r="CQ2" s="25">
        <v>0</v>
      </c>
      <c r="CR2" s="25">
        <v>0</v>
      </c>
      <c r="CS2" s="25">
        <v>0</v>
      </c>
      <c r="CT2" s="25">
        <v>0</v>
      </c>
      <c r="CU2" s="25">
        <v>0</v>
      </c>
      <c r="CV2" s="25">
        <v>0</v>
      </c>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c r="EN2" s="25">
        <v>0</v>
      </c>
      <c r="EO2" s="25">
        <v>0</v>
      </c>
      <c r="EP2" s="25">
        <v>0</v>
      </c>
      <c r="EQ2" s="25">
        <v>0</v>
      </c>
      <c r="ER2" s="25">
        <v>0</v>
      </c>
      <c r="ES2" s="25">
        <v>0</v>
      </c>
      <c r="ET2" s="25">
        <v>0</v>
      </c>
      <c r="EU2" s="25">
        <v>0</v>
      </c>
      <c r="EV2" s="25">
        <v>0</v>
      </c>
      <c r="EW2" s="25">
        <v>0</v>
      </c>
      <c r="EX2" s="25">
        <v>0</v>
      </c>
      <c r="EY2" s="25">
        <v>0</v>
      </c>
      <c r="EZ2" s="25">
        <v>0</v>
      </c>
      <c r="FA2" s="25">
        <v>0</v>
      </c>
      <c r="FB2" s="25">
        <v>0</v>
      </c>
      <c r="FC2" s="25">
        <v>0</v>
      </c>
      <c r="FD2" s="25">
        <v>0</v>
      </c>
      <c r="FE2" s="25">
        <v>0</v>
      </c>
      <c r="FF2" s="25">
        <v>0</v>
      </c>
      <c r="FG2" s="25">
        <v>0</v>
      </c>
      <c r="FH2" s="25">
        <v>0</v>
      </c>
      <c r="FI2" s="25">
        <v>0</v>
      </c>
      <c r="FJ2" s="25">
        <v>0</v>
      </c>
      <c r="FK2" s="25">
        <v>0</v>
      </c>
      <c r="FL2" s="25">
        <v>0</v>
      </c>
      <c r="FM2" s="25">
        <v>0</v>
      </c>
      <c r="FN2" s="25">
        <v>0</v>
      </c>
      <c r="FO2" s="25">
        <v>0</v>
      </c>
      <c r="FP2" s="25">
        <v>0</v>
      </c>
    </row>
    <row r="3" spans="1:172" x14ac:dyDescent="0.25">
      <c r="A3" s="132">
        <v>102</v>
      </c>
      <c r="B3" s="132">
        <v>202</v>
      </c>
      <c r="C3" s="132">
        <v>302</v>
      </c>
      <c r="D3" s="25">
        <v>3</v>
      </c>
      <c r="E3" s="25">
        <v>2</v>
      </c>
      <c r="F3" s="25" t="s">
        <v>714</v>
      </c>
      <c r="G3" s="25">
        <v>0</v>
      </c>
      <c r="H3" s="25">
        <v>0</v>
      </c>
      <c r="I3" s="25" t="s">
        <v>715</v>
      </c>
      <c r="J3" s="25">
        <v>9</v>
      </c>
      <c r="K3" s="132" t="s">
        <v>884</v>
      </c>
      <c r="L3" s="25" t="s">
        <v>176</v>
      </c>
      <c r="M3" s="25">
        <v>0</v>
      </c>
      <c r="N3" s="25">
        <v>0</v>
      </c>
      <c r="O3" s="132" t="s">
        <v>888</v>
      </c>
      <c r="P3" s="25" t="s">
        <v>177</v>
      </c>
      <c r="Q3" s="25" t="s">
        <v>178</v>
      </c>
      <c r="R3" s="25">
        <v>9</v>
      </c>
      <c r="S3" s="25">
        <v>2</v>
      </c>
      <c r="T3" s="25">
        <v>305</v>
      </c>
      <c r="U3" s="25">
        <v>2</v>
      </c>
      <c r="V3" s="25" t="s">
        <v>716</v>
      </c>
      <c r="W3" s="25" t="s">
        <v>717</v>
      </c>
      <c r="X3" s="25">
        <v>1</v>
      </c>
      <c r="Y3" s="25">
        <v>3</v>
      </c>
      <c r="Z3" s="25">
        <v>1</v>
      </c>
      <c r="AA3" s="25">
        <v>0</v>
      </c>
      <c r="AB3" s="25">
        <v>0</v>
      </c>
      <c r="AC3" s="25">
        <v>0</v>
      </c>
      <c r="AD3" s="25">
        <v>2</v>
      </c>
      <c r="AE3" s="25">
        <v>1</v>
      </c>
      <c r="AF3" s="25">
        <v>2</v>
      </c>
      <c r="AG3" s="25">
        <v>1</v>
      </c>
      <c r="AH3" s="25">
        <v>2</v>
      </c>
      <c r="AI3" s="25">
        <v>1</v>
      </c>
      <c r="AJ3" s="25">
        <v>98</v>
      </c>
      <c r="AK3" s="25">
        <v>60</v>
      </c>
      <c r="AL3" s="25">
        <v>2</v>
      </c>
      <c r="AM3" s="25">
        <v>10</v>
      </c>
      <c r="AN3" s="25">
        <v>101</v>
      </c>
      <c r="AO3" s="24"/>
      <c r="AP3" s="25">
        <v>2</v>
      </c>
      <c r="AQ3" s="25">
        <v>1</v>
      </c>
      <c r="AR3" s="25">
        <v>0</v>
      </c>
      <c r="AS3" s="25">
        <v>0</v>
      </c>
      <c r="AT3" s="25">
        <v>0</v>
      </c>
      <c r="AU3" s="25">
        <v>0</v>
      </c>
      <c r="AV3" s="25">
        <v>0</v>
      </c>
      <c r="AW3" s="25">
        <v>0</v>
      </c>
      <c r="AX3" s="25">
        <v>0</v>
      </c>
      <c r="AY3" s="25">
        <v>0</v>
      </c>
      <c r="AZ3" s="25">
        <v>0</v>
      </c>
      <c r="BA3" s="25">
        <v>0</v>
      </c>
      <c r="BB3" s="25">
        <v>2</v>
      </c>
      <c r="BC3" s="25">
        <v>0</v>
      </c>
      <c r="BD3" s="25">
        <v>0</v>
      </c>
      <c r="BE3" s="25">
        <v>0</v>
      </c>
      <c r="BF3" s="25">
        <v>0</v>
      </c>
      <c r="BG3" s="25">
        <v>0</v>
      </c>
      <c r="BH3" s="25">
        <v>0</v>
      </c>
      <c r="BI3" s="25">
        <v>0</v>
      </c>
      <c r="BJ3" s="25">
        <v>0</v>
      </c>
      <c r="BK3" s="25">
        <v>2</v>
      </c>
      <c r="BL3" s="25">
        <v>2</v>
      </c>
      <c r="BM3" s="25">
        <v>1</v>
      </c>
      <c r="BN3" s="25">
        <v>1</v>
      </c>
      <c r="BO3" s="25">
        <v>101</v>
      </c>
      <c r="BP3" s="25">
        <v>0</v>
      </c>
      <c r="BQ3" s="25">
        <v>1</v>
      </c>
      <c r="BR3" s="25">
        <v>1</v>
      </c>
      <c r="BS3" s="25">
        <v>1</v>
      </c>
      <c r="BT3" s="25">
        <v>3</v>
      </c>
      <c r="BU3" s="25">
        <v>50</v>
      </c>
      <c r="BV3" s="25">
        <v>10</v>
      </c>
      <c r="BW3" s="25">
        <v>20</v>
      </c>
      <c r="BX3" s="25">
        <v>0</v>
      </c>
      <c r="BY3" s="25">
        <v>0</v>
      </c>
      <c r="BZ3" s="25">
        <v>0</v>
      </c>
      <c r="CA3" s="25">
        <v>998</v>
      </c>
      <c r="CB3" s="25">
        <v>0</v>
      </c>
      <c r="CC3" s="25">
        <v>2</v>
      </c>
      <c r="CD3" s="25">
        <v>7</v>
      </c>
      <c r="CE3" s="25">
        <v>998</v>
      </c>
      <c r="CF3" s="25">
        <v>4</v>
      </c>
      <c r="CG3" s="25">
        <v>35</v>
      </c>
      <c r="CH3" s="25">
        <v>1</v>
      </c>
      <c r="CI3" s="25">
        <v>2333</v>
      </c>
      <c r="CJ3" s="25">
        <v>0</v>
      </c>
      <c r="CK3" s="25">
        <v>35</v>
      </c>
      <c r="CL3" s="25">
        <v>2</v>
      </c>
      <c r="CM3" s="25">
        <v>2</v>
      </c>
      <c r="CN3" s="25">
        <v>2</v>
      </c>
      <c r="CO3" s="25">
        <v>2</v>
      </c>
      <c r="CP3" s="25">
        <v>101</v>
      </c>
      <c r="CQ3" s="25">
        <v>0</v>
      </c>
      <c r="CR3" s="25">
        <v>1</v>
      </c>
      <c r="CS3" s="25">
        <v>2</v>
      </c>
      <c r="CT3" s="25">
        <v>2</v>
      </c>
      <c r="CU3" s="25">
        <v>2</v>
      </c>
      <c r="CV3" s="25">
        <v>25</v>
      </c>
      <c r="CW3" s="25">
        <v>10</v>
      </c>
      <c r="CX3" s="25">
        <v>0</v>
      </c>
      <c r="CY3" s="25">
        <v>0</v>
      </c>
      <c r="CZ3" s="25">
        <v>0</v>
      </c>
      <c r="DA3" s="25">
        <v>0</v>
      </c>
      <c r="DB3" s="25">
        <v>998</v>
      </c>
      <c r="DC3" s="25">
        <v>0</v>
      </c>
      <c r="DD3" s="25">
        <v>1</v>
      </c>
      <c r="DE3" s="25">
        <v>7</v>
      </c>
      <c r="DF3" s="25">
        <v>998</v>
      </c>
      <c r="DG3" s="25">
        <v>1</v>
      </c>
      <c r="DH3" s="25">
        <v>74</v>
      </c>
      <c r="DI3" s="25">
        <v>2</v>
      </c>
      <c r="DJ3" s="25">
        <v>2333</v>
      </c>
      <c r="DK3" s="25">
        <v>0</v>
      </c>
      <c r="DL3" s="25">
        <v>0</v>
      </c>
      <c r="DM3" s="25">
        <v>2</v>
      </c>
      <c r="DN3" s="25">
        <v>2</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c r="EN3" s="25">
        <v>0</v>
      </c>
      <c r="EO3" s="25">
        <v>0</v>
      </c>
      <c r="EP3" s="25">
        <v>0</v>
      </c>
      <c r="EQ3" s="25">
        <v>0</v>
      </c>
      <c r="ER3" s="25">
        <v>0</v>
      </c>
      <c r="ES3" s="25">
        <v>0</v>
      </c>
      <c r="ET3" s="25">
        <v>0</v>
      </c>
      <c r="EU3" s="25">
        <v>0</v>
      </c>
      <c r="EV3" s="25">
        <v>0</v>
      </c>
      <c r="EW3" s="25">
        <v>0</v>
      </c>
      <c r="EX3" s="25">
        <v>0</v>
      </c>
      <c r="EY3" s="25">
        <v>0</v>
      </c>
      <c r="EZ3" s="25">
        <v>0</v>
      </c>
      <c r="FA3" s="25">
        <v>0</v>
      </c>
      <c r="FB3" s="25">
        <v>0</v>
      </c>
      <c r="FC3" s="25">
        <v>0</v>
      </c>
      <c r="FD3" s="25">
        <v>0</v>
      </c>
      <c r="FE3" s="25">
        <v>0</v>
      </c>
      <c r="FF3" s="25">
        <v>0</v>
      </c>
      <c r="FG3" s="25">
        <v>0</v>
      </c>
      <c r="FH3" s="25">
        <v>0</v>
      </c>
      <c r="FI3" s="25">
        <v>0</v>
      </c>
      <c r="FJ3" s="25">
        <v>0</v>
      </c>
      <c r="FK3" s="25">
        <v>0</v>
      </c>
      <c r="FL3" s="25">
        <v>0</v>
      </c>
      <c r="FM3" s="25">
        <v>0</v>
      </c>
      <c r="FN3" s="25">
        <v>0</v>
      </c>
      <c r="FO3" s="25">
        <v>0</v>
      </c>
      <c r="FP3" s="25">
        <v>0</v>
      </c>
    </row>
    <row r="4" spans="1:172" x14ac:dyDescent="0.25">
      <c r="A4" s="132">
        <v>103</v>
      </c>
      <c r="B4" s="132">
        <v>203</v>
      </c>
      <c r="C4" s="132">
        <v>303</v>
      </c>
      <c r="D4" s="25">
        <v>2</v>
      </c>
      <c r="E4" s="25">
        <v>4</v>
      </c>
      <c r="F4" s="25" t="s">
        <v>718</v>
      </c>
      <c r="G4" s="25">
        <v>0</v>
      </c>
      <c r="H4" s="25">
        <v>0</v>
      </c>
      <c r="I4" s="25" t="s">
        <v>184</v>
      </c>
      <c r="J4" s="25">
        <v>7</v>
      </c>
      <c r="K4" s="132" t="s">
        <v>885</v>
      </c>
      <c r="L4" s="25" t="s">
        <v>176</v>
      </c>
      <c r="M4" s="25">
        <v>0</v>
      </c>
      <c r="N4" s="25">
        <v>0</v>
      </c>
      <c r="O4" s="132" t="s">
        <v>889</v>
      </c>
      <c r="P4" s="25" t="s">
        <v>177</v>
      </c>
      <c r="Q4" s="25" t="s">
        <v>178</v>
      </c>
      <c r="R4" s="25">
        <v>9</v>
      </c>
      <c r="S4" s="25">
        <v>2</v>
      </c>
      <c r="T4" s="25">
        <v>305</v>
      </c>
      <c r="U4" s="25">
        <v>2</v>
      </c>
      <c r="V4" s="25" t="s">
        <v>182</v>
      </c>
      <c r="W4" s="25" t="s">
        <v>183</v>
      </c>
      <c r="X4" s="25">
        <v>1</v>
      </c>
      <c r="Y4" s="25">
        <v>1</v>
      </c>
      <c r="Z4" s="25">
        <v>1</v>
      </c>
      <c r="AA4" s="25">
        <v>0</v>
      </c>
      <c r="AB4" s="25">
        <v>0</v>
      </c>
      <c r="AC4" s="25">
        <v>0</v>
      </c>
      <c r="AD4" s="25">
        <v>2</v>
      </c>
      <c r="AE4" s="25">
        <v>1</v>
      </c>
      <c r="AF4" s="25">
        <v>1</v>
      </c>
      <c r="AG4" s="25">
        <v>2</v>
      </c>
      <c r="AH4" s="25">
        <v>2</v>
      </c>
      <c r="AI4" s="25">
        <v>8</v>
      </c>
      <c r="AJ4" s="25">
        <v>98</v>
      </c>
      <c r="AK4" s="25">
        <v>50</v>
      </c>
      <c r="AL4" s="25">
        <v>1</v>
      </c>
      <c r="AM4" s="25">
        <v>21</v>
      </c>
      <c r="AN4" s="25">
        <v>202</v>
      </c>
      <c r="AO4" s="24"/>
      <c r="AP4" s="25">
        <v>4</v>
      </c>
      <c r="AQ4" s="25">
        <v>1</v>
      </c>
      <c r="AR4" s="25">
        <v>0</v>
      </c>
      <c r="AS4" s="25">
        <v>0</v>
      </c>
      <c r="AT4" s="25">
        <v>0</v>
      </c>
      <c r="AU4" s="25">
        <v>0</v>
      </c>
      <c r="AV4" s="25">
        <v>0</v>
      </c>
      <c r="AW4" s="25">
        <v>0</v>
      </c>
      <c r="AX4" s="25">
        <v>0</v>
      </c>
      <c r="AY4" s="25">
        <v>0</v>
      </c>
      <c r="AZ4" s="25">
        <v>0</v>
      </c>
      <c r="BA4" s="25">
        <v>0</v>
      </c>
      <c r="BB4" s="25">
        <v>2</v>
      </c>
      <c r="BC4" s="25">
        <v>0</v>
      </c>
      <c r="BD4" s="25">
        <v>6</v>
      </c>
      <c r="BE4" s="25">
        <v>0</v>
      </c>
      <c r="BF4" s="25">
        <v>0</v>
      </c>
      <c r="BG4" s="25">
        <v>0</v>
      </c>
      <c r="BH4" s="25">
        <v>0</v>
      </c>
      <c r="BI4" s="25">
        <v>0</v>
      </c>
      <c r="BJ4" s="25">
        <v>0</v>
      </c>
      <c r="BK4" s="25">
        <v>2</v>
      </c>
      <c r="BL4" s="25">
        <v>2</v>
      </c>
      <c r="BM4" s="25">
        <v>1</v>
      </c>
      <c r="BN4" s="25">
        <v>1</v>
      </c>
      <c r="BO4" s="25">
        <v>101</v>
      </c>
      <c r="BP4" s="25">
        <v>0</v>
      </c>
      <c r="BQ4" s="25">
        <v>1</v>
      </c>
      <c r="BR4" s="25">
        <v>1</v>
      </c>
      <c r="BS4" s="25">
        <v>1</v>
      </c>
      <c r="BT4" s="25">
        <v>1</v>
      </c>
      <c r="BU4" s="25">
        <v>5</v>
      </c>
      <c r="BV4" s="25">
        <v>20</v>
      </c>
      <c r="BW4" s="25">
        <v>0</v>
      </c>
      <c r="BX4" s="25">
        <v>0</v>
      </c>
      <c r="BY4" s="25">
        <v>0</v>
      </c>
      <c r="BZ4" s="25">
        <v>0</v>
      </c>
      <c r="CA4" s="25">
        <v>998</v>
      </c>
      <c r="CB4" s="25">
        <v>0</v>
      </c>
      <c r="CC4" s="25">
        <v>1</v>
      </c>
      <c r="CD4" s="25">
        <v>7</v>
      </c>
      <c r="CE4" s="25">
        <v>998</v>
      </c>
      <c r="CF4" s="25">
        <v>3</v>
      </c>
      <c r="CG4" s="25">
        <v>67</v>
      </c>
      <c r="CH4" s="25">
        <v>2</v>
      </c>
      <c r="CI4" s="25">
        <v>2333</v>
      </c>
      <c r="CJ4" s="25">
        <v>0</v>
      </c>
      <c r="CK4" s="25">
        <v>0</v>
      </c>
      <c r="CL4" s="25">
        <v>2</v>
      </c>
      <c r="CM4" s="25">
        <v>2</v>
      </c>
      <c r="CN4" s="25">
        <v>2</v>
      </c>
      <c r="CO4" s="25">
        <v>2</v>
      </c>
      <c r="CP4" s="25">
        <v>101</v>
      </c>
      <c r="CQ4" s="25">
        <v>0</v>
      </c>
      <c r="CR4" s="25">
        <v>1</v>
      </c>
      <c r="CS4" s="25">
        <v>2</v>
      </c>
      <c r="CT4" s="25">
        <v>1</v>
      </c>
      <c r="CU4" s="25">
        <v>2</v>
      </c>
      <c r="CV4" s="25">
        <v>50</v>
      </c>
      <c r="CW4" s="25">
        <v>10</v>
      </c>
      <c r="CX4" s="25">
        <v>0</v>
      </c>
      <c r="CY4" s="25">
        <v>0</v>
      </c>
      <c r="CZ4" s="25">
        <v>0</v>
      </c>
      <c r="DA4" s="25">
        <v>0</v>
      </c>
      <c r="DB4" s="25">
        <v>998</v>
      </c>
      <c r="DC4" s="25">
        <v>0</v>
      </c>
      <c r="DD4" s="25">
        <v>1</v>
      </c>
      <c r="DE4" s="25">
        <v>7</v>
      </c>
      <c r="DF4" s="25">
        <v>998</v>
      </c>
      <c r="DG4" s="25">
        <v>4</v>
      </c>
      <c r="DH4" s="25">
        <v>24</v>
      </c>
      <c r="DI4" s="25">
        <v>1</v>
      </c>
      <c r="DJ4" s="25">
        <v>2289</v>
      </c>
      <c r="DK4" s="25">
        <v>0</v>
      </c>
      <c r="DL4" s="25">
        <v>0</v>
      </c>
      <c r="DM4" s="25">
        <v>2</v>
      </c>
      <c r="DN4" s="25">
        <v>2</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c r="EN4" s="25">
        <v>0</v>
      </c>
      <c r="EO4" s="25">
        <v>0</v>
      </c>
      <c r="EP4" s="25">
        <v>0</v>
      </c>
      <c r="EQ4" s="25">
        <v>0</v>
      </c>
      <c r="ER4" s="25">
        <v>0</v>
      </c>
      <c r="ES4" s="25">
        <v>0</v>
      </c>
      <c r="ET4" s="25">
        <v>0</v>
      </c>
      <c r="EU4" s="25">
        <v>0</v>
      </c>
      <c r="EV4" s="25">
        <v>0</v>
      </c>
      <c r="EW4" s="25">
        <v>0</v>
      </c>
      <c r="EX4" s="25">
        <v>0</v>
      </c>
      <c r="EY4" s="25">
        <v>0</v>
      </c>
      <c r="EZ4" s="25">
        <v>0</v>
      </c>
      <c r="FA4" s="25">
        <v>0</v>
      </c>
      <c r="FB4" s="25">
        <v>0</v>
      </c>
      <c r="FC4" s="25">
        <v>0</v>
      </c>
      <c r="FD4" s="25">
        <v>0</v>
      </c>
      <c r="FE4" s="25">
        <v>0</v>
      </c>
      <c r="FF4" s="25">
        <v>0</v>
      </c>
      <c r="FG4" s="25">
        <v>0</v>
      </c>
      <c r="FH4" s="25">
        <v>0</v>
      </c>
      <c r="FI4" s="25">
        <v>0</v>
      </c>
      <c r="FJ4" s="25">
        <v>0</v>
      </c>
      <c r="FK4" s="25">
        <v>0</v>
      </c>
      <c r="FL4" s="25">
        <v>0</v>
      </c>
      <c r="FM4" s="25">
        <v>0</v>
      </c>
      <c r="FN4" s="25">
        <v>0</v>
      </c>
      <c r="FO4" s="25">
        <v>0</v>
      </c>
      <c r="FP4" s="25">
        <v>0</v>
      </c>
    </row>
    <row r="5" spans="1:172" x14ac:dyDescent="0.25">
      <c r="A5" s="132">
        <v>104</v>
      </c>
      <c r="B5" s="132">
        <v>204</v>
      </c>
      <c r="C5" s="132">
        <v>304</v>
      </c>
      <c r="D5" s="25">
        <v>2</v>
      </c>
      <c r="E5" s="25">
        <v>2</v>
      </c>
      <c r="F5" s="25" t="s">
        <v>719</v>
      </c>
      <c r="G5" s="25">
        <v>0</v>
      </c>
      <c r="H5" s="25">
        <v>20</v>
      </c>
      <c r="I5" s="25" t="s">
        <v>720</v>
      </c>
      <c r="J5" s="25">
        <v>9</v>
      </c>
      <c r="K5" s="132" t="s">
        <v>886</v>
      </c>
      <c r="L5" s="25" t="s">
        <v>176</v>
      </c>
      <c r="M5" s="25">
        <v>100</v>
      </c>
      <c r="N5" s="25">
        <v>2</v>
      </c>
      <c r="O5" s="132" t="s">
        <v>890</v>
      </c>
      <c r="P5" s="25" t="s">
        <v>177</v>
      </c>
      <c r="Q5" s="25" t="s">
        <v>178</v>
      </c>
      <c r="R5" s="25">
        <v>9</v>
      </c>
      <c r="S5" s="25">
        <v>2</v>
      </c>
      <c r="T5" s="25">
        <v>305</v>
      </c>
      <c r="U5" s="25">
        <v>2</v>
      </c>
      <c r="V5" s="25" t="s">
        <v>721</v>
      </c>
      <c r="W5" s="25" t="s">
        <v>722</v>
      </c>
      <c r="X5" s="25">
        <v>1</v>
      </c>
      <c r="Y5" s="25">
        <v>13</v>
      </c>
      <c r="Z5" s="25">
        <v>1</v>
      </c>
      <c r="AA5" s="25">
        <v>0</v>
      </c>
      <c r="AB5" s="25">
        <v>0</v>
      </c>
      <c r="AC5" s="25">
        <v>0</v>
      </c>
      <c r="AD5" s="25">
        <v>2</v>
      </c>
      <c r="AE5" s="25">
        <v>1</v>
      </c>
      <c r="AF5" s="25">
        <v>1</v>
      </c>
      <c r="AG5" s="25">
        <v>3</v>
      </c>
      <c r="AH5" s="25">
        <v>2</v>
      </c>
      <c r="AI5" s="25">
        <v>8</v>
      </c>
      <c r="AJ5" s="25">
        <v>98</v>
      </c>
      <c r="AK5" s="25">
        <v>60</v>
      </c>
      <c r="AL5" s="25">
        <v>2</v>
      </c>
      <c r="AM5" s="25">
        <v>90</v>
      </c>
      <c r="AN5" s="25">
        <v>901</v>
      </c>
      <c r="AO5" s="24"/>
      <c r="AP5" s="25">
        <v>10</v>
      </c>
      <c r="AQ5" s="25">
        <v>0</v>
      </c>
      <c r="AR5" s="25">
        <v>1</v>
      </c>
      <c r="AS5" s="25">
        <v>0</v>
      </c>
      <c r="AT5" s="25">
        <v>0</v>
      </c>
      <c r="AU5" s="25">
        <v>0</v>
      </c>
      <c r="AV5" s="25">
        <v>0</v>
      </c>
      <c r="AW5" s="25">
        <v>0</v>
      </c>
      <c r="AX5" s="25">
        <v>0</v>
      </c>
      <c r="AY5" s="25">
        <v>0</v>
      </c>
      <c r="AZ5" s="25">
        <v>0</v>
      </c>
      <c r="BA5" s="25">
        <v>0</v>
      </c>
      <c r="BB5" s="25">
        <v>1</v>
      </c>
      <c r="BC5" s="25">
        <v>0</v>
      </c>
      <c r="BD5" s="25">
        <v>1</v>
      </c>
      <c r="BE5" s="25">
        <v>0</v>
      </c>
      <c r="BF5" s="25">
        <v>0</v>
      </c>
      <c r="BG5" s="25">
        <v>0</v>
      </c>
      <c r="BH5" s="25">
        <v>0</v>
      </c>
      <c r="BI5" s="25">
        <v>0</v>
      </c>
      <c r="BJ5" s="25">
        <v>0</v>
      </c>
      <c r="BK5" s="25">
        <v>2</v>
      </c>
      <c r="BL5" s="25">
        <v>2</v>
      </c>
      <c r="BM5" s="25">
        <v>1</v>
      </c>
      <c r="BN5" s="25">
        <v>1</v>
      </c>
      <c r="BO5" s="25">
        <v>210</v>
      </c>
      <c r="BP5" s="25">
        <v>0</v>
      </c>
      <c r="BQ5" s="25">
        <v>2</v>
      </c>
      <c r="BR5" s="25">
        <v>1</v>
      </c>
      <c r="BS5" s="25">
        <v>1</v>
      </c>
      <c r="BT5" s="25">
        <v>1</v>
      </c>
      <c r="BU5" s="25">
        <v>999</v>
      </c>
      <c r="BV5" s="25">
        <v>10</v>
      </c>
      <c r="BW5" s="25">
        <v>0</v>
      </c>
      <c r="BX5" s="25">
        <v>0</v>
      </c>
      <c r="BY5" s="25">
        <v>70</v>
      </c>
      <c r="BZ5" s="25">
        <v>0</v>
      </c>
      <c r="CA5" s="25">
        <v>998</v>
      </c>
      <c r="CB5" s="25">
        <v>0</v>
      </c>
      <c r="CC5" s="25">
        <v>2</v>
      </c>
      <c r="CD5" s="25">
        <v>7</v>
      </c>
      <c r="CE5" s="25">
        <v>998</v>
      </c>
      <c r="CF5" s="25">
        <v>1</v>
      </c>
      <c r="CG5" s="25">
        <v>23</v>
      </c>
      <c r="CH5" s="25">
        <v>2</v>
      </c>
      <c r="CI5" s="25">
        <v>2358</v>
      </c>
      <c r="CJ5" s="25">
        <v>0</v>
      </c>
      <c r="CK5" s="25">
        <v>50</v>
      </c>
      <c r="CL5" s="25">
        <v>2</v>
      </c>
      <c r="CM5" s="25">
        <v>2</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c r="EN5" s="25">
        <v>0</v>
      </c>
      <c r="EO5" s="25">
        <v>0</v>
      </c>
      <c r="EP5" s="25">
        <v>0</v>
      </c>
      <c r="EQ5" s="25">
        <v>0</v>
      </c>
      <c r="ER5" s="25">
        <v>0</v>
      </c>
      <c r="ES5" s="25">
        <v>0</v>
      </c>
      <c r="ET5" s="25">
        <v>0</v>
      </c>
      <c r="EU5" s="25">
        <v>0</v>
      </c>
      <c r="EV5" s="25">
        <v>0</v>
      </c>
      <c r="EW5" s="25">
        <v>0</v>
      </c>
      <c r="EX5" s="25">
        <v>0</v>
      </c>
      <c r="EY5" s="25">
        <v>0</v>
      </c>
      <c r="EZ5" s="25">
        <v>0</v>
      </c>
      <c r="FA5" s="25">
        <v>0</v>
      </c>
      <c r="FB5" s="25">
        <v>0</v>
      </c>
      <c r="FC5" s="25">
        <v>0</v>
      </c>
      <c r="FD5" s="25">
        <v>0</v>
      </c>
      <c r="FE5" s="25">
        <v>0</v>
      </c>
      <c r="FF5" s="25">
        <v>0</v>
      </c>
      <c r="FG5" s="25">
        <v>0</v>
      </c>
      <c r="FH5" s="25">
        <v>0</v>
      </c>
      <c r="FI5" s="25">
        <v>0</v>
      </c>
      <c r="FJ5" s="25">
        <v>0</v>
      </c>
      <c r="FK5" s="25">
        <v>0</v>
      </c>
      <c r="FL5" s="25">
        <v>0</v>
      </c>
      <c r="FM5" s="25">
        <v>0</v>
      </c>
      <c r="FN5" s="25">
        <v>0</v>
      </c>
      <c r="FO5" s="25">
        <v>0</v>
      </c>
      <c r="FP5" s="25">
        <v>0</v>
      </c>
    </row>
    <row r="6" spans="1:172" x14ac:dyDescent="0.2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4"/>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row>
    <row r="7" spans="1:172" x14ac:dyDescent="0.2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4"/>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row>
    <row r="8" spans="1:172"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4"/>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row>
    <row r="9" spans="1:172"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row>
    <row r="10" spans="1:172" x14ac:dyDescent="0.2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4"/>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row>
    <row r="11" spans="1:172" x14ac:dyDescent="0.2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row>
    <row r="12" spans="1:172"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4"/>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row>
    <row r="13" spans="1:172"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4"/>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row>
    <row r="14" spans="1:172" x14ac:dyDescent="0.2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row>
    <row r="15" spans="1:172" x14ac:dyDescent="0.2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4"/>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row>
    <row r="16" spans="1:172"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4"/>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row>
    <row r="17" spans="1:172"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4"/>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row>
    <row r="18" spans="1:172"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4"/>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row>
    <row r="19" spans="1:172"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4"/>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row>
    <row r="20" spans="1:172"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row>
    <row r="21" spans="1:172"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4"/>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row>
    <row r="22" spans="1:172"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4"/>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row>
    <row r="23" spans="1:172"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4"/>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row>
    <row r="24" spans="1:172"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4"/>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row>
    <row r="25" spans="1:172"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4"/>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row>
    <row r="26" spans="1:172"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4"/>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row>
    <row r="27" spans="1:172"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4"/>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row>
    <row r="28" spans="1:172"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4"/>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row>
    <row r="29" spans="1:172"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row>
    <row r="30" spans="1:172"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4"/>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row>
    <row r="31" spans="1:172"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4"/>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row>
    <row r="32" spans="1:172"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4"/>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row>
    <row r="33" spans="1:172"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4"/>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row>
    <row r="34" spans="1:172"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4"/>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row>
    <row r="35" spans="1:172"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4"/>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row>
    <row r="36" spans="1:172"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row>
    <row r="37" spans="1:172"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4"/>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row>
    <row r="38" spans="1:172"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4"/>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row>
    <row r="39" spans="1:172"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row>
    <row r="40" spans="1:172"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4"/>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row>
    <row r="41" spans="1:172"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row>
    <row r="42" spans="1:172"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row>
    <row r="43" spans="1:172"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4"/>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row>
    <row r="44" spans="1:172"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4"/>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row>
    <row r="45" spans="1:172"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row>
    <row r="46" spans="1:172"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4"/>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row>
    <row r="47" spans="1:172"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4"/>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row>
    <row r="48" spans="1:172"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4"/>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row>
    <row r="49" spans="1:172"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4"/>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row>
    <row r="50" spans="1:172"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4"/>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row>
    <row r="51" spans="1:172"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4"/>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row>
    <row r="52" spans="1:172"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4"/>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row>
    <row r="53" spans="1:172"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4"/>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row>
    <row r="54" spans="1:172"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4"/>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row>
    <row r="55" spans="1:172"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row>
    <row r="56" spans="1:172"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row>
    <row r="57" spans="1:172"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row>
    <row r="58" spans="1:172"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4"/>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row>
    <row r="59" spans="1:172"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4"/>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row>
    <row r="60" spans="1:172"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4"/>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row>
    <row r="61" spans="1:172"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4"/>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row>
    <row r="62" spans="1:172"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4"/>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row>
    <row r="63" spans="1:172"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row>
    <row r="64" spans="1:17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4"/>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row>
    <row r="65" spans="1:17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4"/>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row>
    <row r="66" spans="1:17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4"/>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row>
    <row r="67" spans="1:17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4"/>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row>
    <row r="68" spans="1:17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4"/>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row>
    <row r="69" spans="1:17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4"/>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row>
    <row r="70" spans="1:17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row>
    <row r="71" spans="1:172"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row>
    <row r="72" spans="1:172"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4"/>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row>
    <row r="73" spans="1:172"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4"/>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row>
    <row r="74" spans="1:172"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4"/>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row>
    <row r="75" spans="1:172"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4"/>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row>
    <row r="76" spans="1:172"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4"/>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row>
    <row r="77" spans="1:172"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4"/>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row>
    <row r="78" spans="1:172"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row>
    <row r="79" spans="1:172"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row>
    <row r="80" spans="1:172"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row>
    <row r="81" spans="1:172"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row>
    <row r="82" spans="1:172"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4"/>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row>
    <row r="83" spans="1:172" x14ac:dyDescent="0.2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4"/>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row>
    <row r="84" spans="1:172" x14ac:dyDescent="0.2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4"/>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row>
    <row r="85" spans="1:172" x14ac:dyDescent="0.2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4"/>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row>
    <row r="86" spans="1:172" x14ac:dyDescent="0.2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row>
    <row r="87" spans="1:172" x14ac:dyDescent="0.2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4"/>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row>
    <row r="88" spans="1:172" x14ac:dyDescent="0.2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row>
    <row r="89" spans="1:172"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4"/>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row>
    <row r="90" spans="1:172"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row>
    <row r="91" spans="1:172"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4"/>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row>
    <row r="92" spans="1:172"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row>
    <row r="93" spans="1:172"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6"/>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row>
    <row r="94" spans="1:172"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row>
    <row r="95" spans="1:172"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6"/>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row>
    <row r="96" spans="1:172"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row>
    <row r="97" spans="1:172"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6"/>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row>
    <row r="98" spans="1:172"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6"/>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row>
    <row r="99" spans="1:172"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6"/>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row>
    <row r="100" spans="1:172"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6"/>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row>
    <row r="101" spans="1:172"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6"/>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row>
    <row r="102" spans="1:172"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6"/>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row>
    <row r="103" spans="1:172"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row>
    <row r="104" spans="1:172"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6"/>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row>
    <row r="105" spans="1:172"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6"/>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row>
    <row r="106" spans="1:172"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6"/>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row>
    <row r="107" spans="1:172"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row>
    <row r="108" spans="1:172"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6"/>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row>
    <row r="109" spans="1:172"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row>
    <row r="110" spans="1:172"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6"/>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row>
    <row r="111" spans="1:172"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row>
    <row r="112" spans="1:172"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6"/>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row>
    <row r="113" spans="1:172"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6"/>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row>
    <row r="114" spans="1:172"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6"/>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row>
    <row r="115" spans="1:172"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row>
    <row r="116" spans="1:172"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row>
    <row r="117" spans="1:172"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6"/>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row>
    <row r="118" spans="1:172"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row>
    <row r="119" spans="1:172"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6"/>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row>
    <row r="120" spans="1:172"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6"/>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row>
    <row r="121" spans="1:172"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6"/>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row>
    <row r="122" spans="1:172"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6"/>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row>
    <row r="123" spans="1:172"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6"/>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row>
    <row r="124" spans="1:172"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row>
    <row r="125" spans="1:172"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6"/>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row>
    <row r="126" spans="1:172"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6"/>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row>
    <row r="127" spans="1:172"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row>
    <row r="128" spans="1:172"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row>
    <row r="129" spans="1:172"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row>
    <row r="130" spans="1:172"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6"/>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row>
    <row r="131" spans="1:172"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6"/>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row>
    <row r="132" spans="1:172"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6"/>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row>
    <row r="133" spans="1:172"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6"/>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row>
    <row r="134" spans="1:172"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6"/>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row>
    <row r="135" spans="1:172"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row>
    <row r="136" spans="1:172"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6"/>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row>
    <row r="137" spans="1:172"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6"/>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row>
    <row r="138" spans="1:172"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6"/>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row>
    <row r="139" spans="1:172"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6"/>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row>
    <row r="140" spans="1:172"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6"/>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row>
    <row r="141" spans="1:172"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6"/>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row>
    <row r="142" spans="1:172"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6"/>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row>
    <row r="143" spans="1:172"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6"/>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row>
    <row r="144" spans="1:172"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6"/>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row>
    <row r="145" spans="1:172"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6"/>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row>
    <row r="146" spans="1:172"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row>
    <row r="147" spans="1:172"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6"/>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row>
    <row r="148" spans="1:172"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6"/>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row>
    <row r="149" spans="1:172"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6"/>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row>
    <row r="150" spans="1:172"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6"/>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row>
    <row r="151" spans="1:172"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row>
    <row r="152" spans="1:172"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row>
    <row r="153" spans="1:172"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6"/>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row>
    <row r="154" spans="1:172"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6"/>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row>
    <row r="155" spans="1:172"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6"/>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row>
    <row r="156" spans="1:172"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row>
    <row r="157" spans="1:172"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row>
    <row r="158" spans="1:172"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6"/>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row>
    <row r="159" spans="1:172"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6"/>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row>
    <row r="160" spans="1:172"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6"/>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row>
    <row r="161" spans="1:172"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6"/>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row>
    <row r="162" spans="1:172"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row>
    <row r="163" spans="1:172"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6"/>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row>
    <row r="164" spans="1:172"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6"/>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row>
    <row r="165" spans="1:172"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6"/>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row>
    <row r="166" spans="1:172"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6"/>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row>
    <row r="167" spans="1:172"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6"/>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row>
    <row r="168" spans="1:172"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6"/>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row>
    <row r="169" spans="1:172"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6"/>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row>
    <row r="170" spans="1:172"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6"/>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row>
    <row r="171" spans="1:172"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6"/>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row>
    <row r="172" spans="1:172"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6"/>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row>
    <row r="173" spans="1:172"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6"/>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row>
    <row r="174" spans="1:172"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6"/>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row>
    <row r="175" spans="1:172"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6"/>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row>
    <row r="176" spans="1:172"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6"/>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row>
    <row r="177" spans="1:172"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6"/>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row>
    <row r="178" spans="1:172"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6"/>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row>
    <row r="179" spans="1:172"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6"/>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row>
    <row r="180" spans="1:172"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6"/>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row>
    <row r="181" spans="1:172"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6"/>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row>
    <row r="182" spans="1:172"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6"/>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row>
    <row r="183" spans="1:172"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row>
    <row r="184" spans="1:172"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6"/>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row>
    <row r="185" spans="1:172"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6"/>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row>
    <row r="186" spans="1:172"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6"/>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row>
    <row r="187" spans="1:172"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row>
    <row r="188" spans="1:172"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row>
    <row r="189" spans="1:172"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6"/>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row>
    <row r="190" spans="1:172"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6"/>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row>
    <row r="191" spans="1:172"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6"/>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row>
    <row r="192" spans="1:172"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6"/>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row>
    <row r="193" spans="1:172"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6"/>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row>
    <row r="194" spans="1:172"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6"/>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row>
    <row r="195" spans="1:172"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6"/>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row>
    <row r="196" spans="1:172"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row>
    <row r="197" spans="1:172"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6"/>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row>
    <row r="198" spans="1:172"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6"/>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row>
    <row r="199" spans="1:172"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row>
    <row r="200" spans="1:172"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row>
    <row r="201" spans="1:172"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6"/>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row>
    <row r="202" spans="1:172"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6"/>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row>
    <row r="203" spans="1:172"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6"/>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row>
    <row r="204" spans="1:172"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6"/>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row>
    <row r="205" spans="1:172"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6"/>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row>
    <row r="206" spans="1:172"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6"/>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row>
    <row r="207" spans="1:172"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row>
    <row r="208" spans="1:172"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6"/>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row>
    <row r="209" spans="1:172"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6"/>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row>
    <row r="210" spans="1:172"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6"/>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row>
    <row r="211" spans="1:172"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6"/>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row>
    <row r="212" spans="1:172"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6"/>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row>
    <row r="213" spans="1:172"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6"/>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row>
    <row r="214" spans="1:172"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row>
    <row r="215" spans="1:172"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6"/>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row>
    <row r="216" spans="1:172"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6"/>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row>
    <row r="217" spans="1:172"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6"/>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row>
    <row r="218" spans="1:172"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6"/>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row>
    <row r="219" spans="1:172"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6"/>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row>
    <row r="220" spans="1:172"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row>
    <row r="221" spans="1:172"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6"/>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row>
    <row r="222" spans="1:172"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6"/>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row>
    <row r="223" spans="1:172"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6"/>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row>
    <row r="224" spans="1:172"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6"/>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row>
    <row r="225" spans="1:172"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6"/>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row>
    <row r="226" spans="1:172"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row>
    <row r="227" spans="1:172"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6"/>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row>
    <row r="228" spans="1:172"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6"/>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row>
    <row r="229" spans="1:172"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6"/>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row>
    <row r="230" spans="1:172"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6"/>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row>
    <row r="231" spans="1:172"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6"/>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row>
    <row r="232" spans="1:172"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6"/>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row>
    <row r="233" spans="1:172"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6"/>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row>
    <row r="234" spans="1:172"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6"/>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row>
    <row r="235" spans="1:172"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row>
    <row r="236" spans="1:172"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6"/>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row>
    <row r="237" spans="1:172"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6"/>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row>
    <row r="238" spans="1:172"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6"/>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row>
    <row r="239" spans="1:172"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6"/>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row>
    <row r="240" spans="1:172"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6"/>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row>
    <row r="241" spans="1:172"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6"/>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row>
    <row r="242" spans="1:172"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6"/>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row>
    <row r="243" spans="1:172"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6"/>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row>
    <row r="244" spans="1:172"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6"/>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row>
    <row r="245" spans="1:172"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row>
    <row r="246" spans="1:172"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row>
    <row r="247" spans="1:172"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row>
    <row r="248" spans="1:172"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8"/>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row>
    <row r="249" spans="1:172"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row>
    <row r="250" spans="1:172"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row>
    <row r="251" spans="1:172"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8"/>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row>
    <row r="252" spans="1:172"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8"/>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row>
    <row r="253" spans="1:172"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row>
    <row r="254" spans="1:172"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row>
    <row r="255" spans="1:172"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8"/>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row>
    <row r="256" spans="1:172"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8"/>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row>
    <row r="257" spans="1:172"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8"/>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row>
    <row r="258" spans="1:172"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8"/>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row>
    <row r="259" spans="1:172"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8"/>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row>
    <row r="260" spans="1:172"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8"/>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row>
    <row r="261" spans="1:172"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8"/>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row>
    <row r="262" spans="1:172"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row>
    <row r="263" spans="1:172"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8"/>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row>
    <row r="264" spans="1:172"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8"/>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row>
    <row r="265" spans="1:172"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8"/>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row>
    <row r="266" spans="1:172"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row>
    <row r="267" spans="1:172"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8"/>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row>
    <row r="268" spans="1:172"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8"/>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row>
    <row r="269" spans="1:172"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row>
    <row r="270" spans="1:172"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row>
    <row r="271" spans="1:172"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row>
    <row r="272" spans="1:172"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8"/>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row>
    <row r="273" spans="1:172"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row>
    <row r="274" spans="1:172"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row>
    <row r="275" spans="1:172"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row>
    <row r="276" spans="1:172"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8"/>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row>
    <row r="277" spans="1:172"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row>
    <row r="278" spans="1:172"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row>
    <row r="279" spans="1:172"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8"/>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row>
    <row r="280" spans="1:172"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row>
    <row r="281" spans="1:172"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row>
    <row r="282" spans="1:172"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8"/>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row>
    <row r="283" spans="1:172"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8"/>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row>
    <row r="284" spans="1:172"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8"/>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row>
    <row r="285" spans="1:172"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8"/>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row>
    <row r="286" spans="1:172"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8"/>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row>
    <row r="287" spans="1:172"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8"/>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row>
    <row r="288" spans="1:172"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8"/>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row>
    <row r="289" spans="1:172"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8"/>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row>
    <row r="290" spans="1:172"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row>
    <row r="291" spans="1:172"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8"/>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row>
    <row r="292" spans="1:172"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row>
    <row r="293" spans="1:172"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row>
    <row r="294" spans="1:172"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8"/>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row>
    <row r="295" spans="1:172"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8"/>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row>
    <row r="296" spans="1:172"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8"/>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row>
    <row r="297" spans="1:172"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8"/>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row>
    <row r="298" spans="1:172"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row>
    <row r="299" spans="1:172"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row>
    <row r="300" spans="1:172"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row>
    <row r="301" spans="1:172"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8"/>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row>
    <row r="302" spans="1:172"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8"/>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row>
    <row r="303" spans="1:172"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row>
    <row r="304" spans="1:172"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8"/>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row>
    <row r="305" spans="1:172"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8"/>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row>
    <row r="306" spans="1:172"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8"/>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row>
    <row r="307" spans="1:172"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8"/>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row>
    <row r="308" spans="1:172"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8"/>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row>
    <row r="309" spans="1:172"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8"/>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row>
    <row r="310" spans="1:172"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8"/>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row>
    <row r="311" spans="1:172"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8"/>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row>
    <row r="312" spans="1:172"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8"/>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row>
    <row r="313" spans="1:172"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8"/>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row>
    <row r="314" spans="1:172"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8"/>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row>
    <row r="315" spans="1:172"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8"/>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row>
    <row r="316" spans="1:172"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row>
    <row r="317" spans="1:172"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8"/>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row>
    <row r="318" spans="1:172"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8"/>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row>
    <row r="319" spans="1:172"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8"/>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row>
    <row r="320" spans="1:172"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8"/>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row>
    <row r="321" spans="1:172"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row>
    <row r="322" spans="1:172"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8"/>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row>
    <row r="323" spans="1:172"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8"/>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row>
    <row r="324" spans="1:172"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8"/>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row>
    <row r="325" spans="1:172"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8"/>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row>
    <row r="326" spans="1:172"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row>
    <row r="327" spans="1:172"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row>
    <row r="328" spans="1:172"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row>
    <row r="329" spans="1:172"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8"/>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row>
    <row r="330" spans="1:172"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8"/>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row>
    <row r="331" spans="1:172"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8"/>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row>
    <row r="332" spans="1:172"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8"/>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row>
    <row r="333" spans="1:172"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8"/>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row>
    <row r="334" spans="1:172"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8"/>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row>
    <row r="335" spans="1:172"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8"/>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row>
    <row r="336" spans="1:172"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8"/>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row>
    <row r="337" spans="1:172"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row>
    <row r="338" spans="1:172"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8"/>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row>
    <row r="339" spans="1:172"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8"/>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row>
    <row r="340" spans="1:172"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8"/>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row>
    <row r="341" spans="1:172"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row>
    <row r="342" spans="1:172"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row>
    <row r="343" spans="1:172"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8"/>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row>
    <row r="344" spans="1:172"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row>
    <row r="345" spans="1:172"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8"/>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row>
    <row r="346" spans="1:172"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8"/>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row>
    <row r="347" spans="1:172"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8"/>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row>
    <row r="348" spans="1:172"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row>
    <row r="349" spans="1:172"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8"/>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row>
    <row r="350" spans="1:172"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row>
    <row r="351" spans="1:172"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8"/>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row>
    <row r="352" spans="1:172"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8"/>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row>
    <row r="353" spans="1:172" x14ac:dyDescent="0.2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0"/>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c r="FF353" s="31"/>
      <c r="FG353" s="31"/>
      <c r="FH353" s="31"/>
      <c r="FI353" s="31"/>
      <c r="FJ353" s="31"/>
      <c r="FK353" s="31"/>
      <c r="FL353" s="31"/>
      <c r="FM353" s="31"/>
      <c r="FN353" s="31"/>
      <c r="FO353" s="31"/>
      <c r="FP353" s="31"/>
    </row>
    <row r="354" spans="1:172" x14ac:dyDescent="0.2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0"/>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c r="FF354" s="31"/>
      <c r="FG354" s="31"/>
      <c r="FH354" s="31"/>
      <c r="FI354" s="31"/>
      <c r="FJ354" s="31"/>
      <c r="FK354" s="31"/>
      <c r="FL354" s="31"/>
      <c r="FM354" s="31"/>
      <c r="FN354" s="31"/>
      <c r="FO354" s="31"/>
      <c r="FP354" s="31"/>
    </row>
    <row r="355" spans="1:172" x14ac:dyDescent="0.2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row>
    <row r="356" spans="1:172" x14ac:dyDescent="0.2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0"/>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1"/>
      <c r="FH356" s="31"/>
      <c r="FI356" s="31"/>
      <c r="FJ356" s="31"/>
      <c r="FK356" s="31"/>
      <c r="FL356" s="31"/>
      <c r="FM356" s="31"/>
      <c r="FN356" s="31"/>
      <c r="FO356" s="31"/>
      <c r="FP356" s="31"/>
    </row>
    <row r="357" spans="1:172" x14ac:dyDescent="0.2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0"/>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c r="FF357" s="31"/>
      <c r="FG357" s="31"/>
      <c r="FH357" s="31"/>
      <c r="FI357" s="31"/>
      <c r="FJ357" s="31"/>
      <c r="FK357" s="31"/>
      <c r="FL357" s="31"/>
      <c r="FM357" s="31"/>
      <c r="FN357" s="31"/>
      <c r="FO357" s="31"/>
      <c r="FP357" s="31"/>
    </row>
    <row r="358" spans="1:172" x14ac:dyDescent="0.2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0"/>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row>
    <row r="359" spans="1:172" x14ac:dyDescent="0.2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0"/>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row>
    <row r="360" spans="1:172" x14ac:dyDescent="0.2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0"/>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c r="FF360" s="31"/>
      <c r="FG360" s="31"/>
      <c r="FH360" s="31"/>
      <c r="FI360" s="31"/>
      <c r="FJ360" s="31"/>
      <c r="FK360" s="31"/>
      <c r="FL360" s="31"/>
      <c r="FM360" s="31"/>
      <c r="FN360" s="31"/>
      <c r="FO360" s="31"/>
      <c r="FP360" s="31"/>
    </row>
    <row r="361" spans="1:172" x14ac:dyDescent="0.2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0"/>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c r="FF361" s="31"/>
      <c r="FG361" s="31"/>
      <c r="FH361" s="31"/>
      <c r="FI361" s="31"/>
      <c r="FJ361" s="31"/>
      <c r="FK361" s="31"/>
      <c r="FL361" s="31"/>
      <c r="FM361" s="31"/>
      <c r="FN361" s="31"/>
      <c r="FO361" s="31"/>
      <c r="FP361" s="31"/>
    </row>
    <row r="362" spans="1:172" x14ac:dyDescent="0.2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0"/>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c r="EZ362" s="31"/>
      <c r="FA362" s="31"/>
      <c r="FB362" s="31"/>
      <c r="FC362" s="31"/>
      <c r="FD362" s="31"/>
      <c r="FE362" s="31"/>
      <c r="FF362" s="31"/>
      <c r="FG362" s="31"/>
      <c r="FH362" s="31"/>
      <c r="FI362" s="31"/>
      <c r="FJ362" s="31"/>
      <c r="FK362" s="31"/>
      <c r="FL362" s="31"/>
      <c r="FM362" s="31"/>
      <c r="FN362" s="31"/>
      <c r="FO362" s="31"/>
      <c r="FP362" s="31"/>
    </row>
    <row r="363" spans="1:172" x14ac:dyDescent="0.2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0"/>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row>
    <row r="364" spans="1:172" x14ac:dyDescent="0.2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0"/>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row>
    <row r="365" spans="1:172" x14ac:dyDescent="0.2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0"/>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row>
    <row r="366" spans="1:172" x14ac:dyDescent="0.2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row>
    <row r="367" spans="1:172" x14ac:dyDescent="0.2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0"/>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row>
    <row r="368" spans="1:172" x14ac:dyDescent="0.2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0"/>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c r="FF368" s="31"/>
      <c r="FG368" s="31"/>
      <c r="FH368" s="31"/>
      <c r="FI368" s="31"/>
      <c r="FJ368" s="31"/>
      <c r="FK368" s="31"/>
      <c r="FL368" s="31"/>
      <c r="FM368" s="31"/>
      <c r="FN368" s="31"/>
      <c r="FO368" s="31"/>
      <c r="FP368" s="31"/>
    </row>
    <row r="369" spans="1:172" x14ac:dyDescent="0.2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0"/>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31"/>
      <c r="FE369" s="31"/>
      <c r="FF369" s="31"/>
      <c r="FG369" s="31"/>
      <c r="FH369" s="31"/>
      <c r="FI369" s="31"/>
      <c r="FJ369" s="31"/>
      <c r="FK369" s="31"/>
      <c r="FL369" s="31"/>
      <c r="FM369" s="31"/>
      <c r="FN369" s="31"/>
      <c r="FO369" s="31"/>
      <c r="FP369" s="31"/>
    </row>
    <row r="370" spans="1:172" x14ac:dyDescent="0.2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0"/>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c r="ER370" s="31"/>
      <c r="ES370" s="31"/>
      <c r="ET370" s="31"/>
      <c r="EU370" s="31"/>
      <c r="EV370" s="31"/>
      <c r="EW370" s="31"/>
      <c r="EX370" s="31"/>
      <c r="EY370" s="31"/>
      <c r="EZ370" s="31"/>
      <c r="FA370" s="31"/>
      <c r="FB370" s="31"/>
      <c r="FC370" s="31"/>
      <c r="FD370" s="31"/>
      <c r="FE370" s="31"/>
      <c r="FF370" s="31"/>
      <c r="FG370" s="31"/>
      <c r="FH370" s="31"/>
      <c r="FI370" s="31"/>
      <c r="FJ370" s="31"/>
      <c r="FK370" s="31"/>
      <c r="FL370" s="31"/>
      <c r="FM370" s="31"/>
      <c r="FN370" s="31"/>
      <c r="FO370" s="31"/>
      <c r="FP370" s="31"/>
    </row>
    <row r="371" spans="1:172" x14ac:dyDescent="0.2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0"/>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c r="DR371" s="31"/>
      <c r="DS371" s="31"/>
      <c r="DT371" s="31"/>
      <c r="DU371" s="31"/>
      <c r="DV371" s="31"/>
      <c r="DW371" s="31"/>
      <c r="DX371" s="31"/>
      <c r="DY371" s="31"/>
      <c r="DZ371" s="31"/>
      <c r="EA371" s="31"/>
      <c r="EB371" s="31"/>
      <c r="EC371" s="31"/>
      <c r="ED371" s="31"/>
      <c r="EE371" s="31"/>
      <c r="EF371" s="31"/>
      <c r="EG371" s="31"/>
      <c r="EH371" s="31"/>
      <c r="EI371" s="31"/>
      <c r="EJ371" s="31"/>
      <c r="EK371" s="31"/>
      <c r="EL371" s="31"/>
      <c r="EM371" s="31"/>
      <c r="EN371" s="31"/>
      <c r="EO371" s="31"/>
      <c r="EP371" s="31"/>
      <c r="EQ371" s="31"/>
      <c r="ER371" s="31"/>
      <c r="ES371" s="31"/>
      <c r="ET371" s="31"/>
      <c r="EU371" s="31"/>
      <c r="EV371" s="31"/>
      <c r="EW371" s="31"/>
      <c r="EX371" s="31"/>
      <c r="EY371" s="31"/>
      <c r="EZ371" s="31"/>
      <c r="FA371" s="31"/>
      <c r="FB371" s="31"/>
      <c r="FC371" s="31"/>
      <c r="FD371" s="31"/>
      <c r="FE371" s="31"/>
      <c r="FF371" s="31"/>
      <c r="FG371" s="31"/>
      <c r="FH371" s="31"/>
      <c r="FI371" s="31"/>
      <c r="FJ371" s="31"/>
      <c r="FK371" s="31"/>
      <c r="FL371" s="31"/>
      <c r="FM371" s="31"/>
      <c r="FN371" s="31"/>
      <c r="FO371" s="31"/>
      <c r="FP371" s="31"/>
    </row>
    <row r="372" spans="1:172" x14ac:dyDescent="0.2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0"/>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c r="DR372" s="31"/>
      <c r="DS372" s="31"/>
      <c r="DT372" s="31"/>
      <c r="DU372" s="31"/>
      <c r="DV372" s="31"/>
      <c r="DW372" s="31"/>
      <c r="DX372" s="31"/>
      <c r="DY372" s="31"/>
      <c r="DZ372" s="31"/>
      <c r="EA372" s="31"/>
      <c r="EB372" s="31"/>
      <c r="EC372" s="31"/>
      <c r="ED372" s="31"/>
      <c r="EE372" s="31"/>
      <c r="EF372" s="31"/>
      <c r="EG372" s="31"/>
      <c r="EH372" s="31"/>
      <c r="EI372" s="31"/>
      <c r="EJ372" s="31"/>
      <c r="EK372" s="31"/>
      <c r="EL372" s="31"/>
      <c r="EM372" s="31"/>
      <c r="EN372" s="31"/>
      <c r="EO372" s="31"/>
      <c r="EP372" s="31"/>
      <c r="EQ372" s="31"/>
      <c r="ER372" s="31"/>
      <c r="ES372" s="31"/>
      <c r="ET372" s="31"/>
      <c r="EU372" s="31"/>
      <c r="EV372" s="31"/>
      <c r="EW372" s="31"/>
      <c r="EX372" s="31"/>
      <c r="EY372" s="31"/>
      <c r="EZ372" s="31"/>
      <c r="FA372" s="31"/>
      <c r="FB372" s="31"/>
      <c r="FC372" s="31"/>
      <c r="FD372" s="31"/>
      <c r="FE372" s="31"/>
      <c r="FF372" s="31"/>
      <c r="FG372" s="31"/>
      <c r="FH372" s="31"/>
      <c r="FI372" s="31"/>
      <c r="FJ372" s="31"/>
      <c r="FK372" s="31"/>
      <c r="FL372" s="31"/>
      <c r="FM372" s="31"/>
      <c r="FN372" s="31"/>
      <c r="FO372" s="31"/>
      <c r="FP372" s="31"/>
    </row>
    <row r="373" spans="1:172" x14ac:dyDescent="0.2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0"/>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row>
    <row r="374" spans="1:172" x14ac:dyDescent="0.2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0"/>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row>
    <row r="375" spans="1:172" x14ac:dyDescent="0.2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row>
    <row r="376" spans="1:172" x14ac:dyDescent="0.2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0"/>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1"/>
      <c r="FH376" s="31"/>
      <c r="FI376" s="31"/>
      <c r="FJ376" s="31"/>
      <c r="FK376" s="31"/>
      <c r="FL376" s="31"/>
      <c r="FM376" s="31"/>
      <c r="FN376" s="31"/>
      <c r="FO376" s="31"/>
      <c r="FP376" s="31"/>
    </row>
    <row r="377" spans="1:172" x14ac:dyDescent="0.2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0"/>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row>
    <row r="378" spans="1:172" x14ac:dyDescent="0.2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0"/>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row>
    <row r="379" spans="1:172" x14ac:dyDescent="0.2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c r="EZ379" s="31"/>
      <c r="FA379" s="31"/>
      <c r="FB379" s="31"/>
      <c r="FC379" s="31"/>
      <c r="FD379" s="31"/>
      <c r="FE379" s="31"/>
      <c r="FF379" s="31"/>
      <c r="FG379" s="31"/>
      <c r="FH379" s="31"/>
      <c r="FI379" s="31"/>
      <c r="FJ379" s="31"/>
      <c r="FK379" s="31"/>
      <c r="FL379" s="31"/>
      <c r="FM379" s="31"/>
      <c r="FN379" s="31"/>
      <c r="FO379" s="31"/>
      <c r="FP379" s="31"/>
    </row>
    <row r="380" spans="1:172" x14ac:dyDescent="0.2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0"/>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row>
    <row r="381" spans="1:172" x14ac:dyDescent="0.2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0"/>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row>
    <row r="382" spans="1:172" x14ac:dyDescent="0.2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0"/>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c r="EZ382" s="31"/>
      <c r="FA382" s="31"/>
      <c r="FB382" s="31"/>
      <c r="FC382" s="31"/>
      <c r="FD382" s="31"/>
      <c r="FE382" s="31"/>
      <c r="FF382" s="31"/>
      <c r="FG382" s="31"/>
      <c r="FH382" s="31"/>
      <c r="FI382" s="31"/>
      <c r="FJ382" s="31"/>
      <c r="FK382" s="31"/>
      <c r="FL382" s="31"/>
      <c r="FM382" s="31"/>
      <c r="FN382" s="31"/>
      <c r="FO382" s="31"/>
      <c r="FP382" s="31"/>
    </row>
    <row r="383" spans="1:172" x14ac:dyDescent="0.2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0"/>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row>
    <row r="384" spans="1:172" x14ac:dyDescent="0.2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0"/>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c r="EZ384" s="31"/>
      <c r="FA384" s="31"/>
      <c r="FB384" s="31"/>
      <c r="FC384" s="31"/>
      <c r="FD384" s="31"/>
      <c r="FE384" s="31"/>
      <c r="FF384" s="31"/>
      <c r="FG384" s="31"/>
      <c r="FH384" s="31"/>
      <c r="FI384" s="31"/>
      <c r="FJ384" s="31"/>
      <c r="FK384" s="31"/>
      <c r="FL384" s="31"/>
      <c r="FM384" s="31"/>
      <c r="FN384" s="31"/>
      <c r="FO384" s="31"/>
      <c r="FP384" s="31"/>
    </row>
    <row r="385" spans="1:172" x14ac:dyDescent="0.2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0"/>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row>
    <row r="386" spans="1:172" x14ac:dyDescent="0.2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0"/>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1"/>
      <c r="FH386" s="31"/>
      <c r="FI386" s="31"/>
      <c r="FJ386" s="31"/>
      <c r="FK386" s="31"/>
      <c r="FL386" s="31"/>
      <c r="FM386" s="31"/>
      <c r="FN386" s="31"/>
      <c r="FO386" s="31"/>
      <c r="FP386" s="31"/>
    </row>
    <row r="387" spans="1:172" x14ac:dyDescent="0.2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0"/>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c r="DR387" s="31"/>
      <c r="DS387" s="31"/>
      <c r="DT387" s="31"/>
      <c r="DU387" s="31"/>
      <c r="DV387" s="31"/>
      <c r="DW387" s="31"/>
      <c r="DX387" s="31"/>
      <c r="DY387" s="31"/>
      <c r="DZ387" s="31"/>
      <c r="EA387" s="31"/>
      <c r="EB387" s="31"/>
      <c r="EC387" s="31"/>
      <c r="ED387" s="31"/>
      <c r="EE387" s="31"/>
      <c r="EF387" s="31"/>
      <c r="EG387" s="31"/>
      <c r="EH387" s="31"/>
      <c r="EI387" s="31"/>
      <c r="EJ387" s="31"/>
      <c r="EK387" s="31"/>
      <c r="EL387" s="31"/>
      <c r="EM387" s="31"/>
      <c r="EN387" s="31"/>
      <c r="EO387" s="31"/>
      <c r="EP387" s="31"/>
      <c r="EQ387" s="31"/>
      <c r="ER387" s="31"/>
      <c r="ES387" s="31"/>
      <c r="ET387" s="31"/>
      <c r="EU387" s="31"/>
      <c r="EV387" s="31"/>
      <c r="EW387" s="31"/>
      <c r="EX387" s="31"/>
      <c r="EY387" s="31"/>
      <c r="EZ387" s="31"/>
      <c r="FA387" s="31"/>
      <c r="FB387" s="31"/>
      <c r="FC387" s="31"/>
      <c r="FD387" s="31"/>
      <c r="FE387" s="31"/>
      <c r="FF387" s="31"/>
      <c r="FG387" s="31"/>
      <c r="FH387" s="31"/>
      <c r="FI387" s="31"/>
      <c r="FJ387" s="31"/>
      <c r="FK387" s="31"/>
      <c r="FL387" s="31"/>
      <c r="FM387" s="31"/>
      <c r="FN387" s="31"/>
      <c r="FO387" s="31"/>
      <c r="FP387" s="31"/>
    </row>
    <row r="388" spans="1:172" x14ac:dyDescent="0.2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0"/>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c r="DR388" s="31"/>
      <c r="DS388" s="31"/>
      <c r="DT388" s="31"/>
      <c r="DU388" s="31"/>
      <c r="DV388" s="31"/>
      <c r="DW388" s="31"/>
      <c r="DX388" s="31"/>
      <c r="DY388" s="31"/>
      <c r="DZ388" s="31"/>
      <c r="EA388" s="31"/>
      <c r="EB388" s="31"/>
      <c r="EC388" s="31"/>
      <c r="ED388" s="31"/>
      <c r="EE388" s="31"/>
      <c r="EF388" s="31"/>
      <c r="EG388" s="31"/>
      <c r="EH388" s="31"/>
      <c r="EI388" s="31"/>
      <c r="EJ388" s="31"/>
      <c r="EK388" s="31"/>
      <c r="EL388" s="31"/>
      <c r="EM388" s="31"/>
      <c r="EN388" s="31"/>
      <c r="EO388" s="31"/>
      <c r="EP388" s="31"/>
      <c r="EQ388" s="31"/>
      <c r="ER388" s="31"/>
      <c r="ES388" s="31"/>
      <c r="ET388" s="31"/>
      <c r="EU388" s="31"/>
      <c r="EV388" s="31"/>
      <c r="EW388" s="31"/>
      <c r="EX388" s="31"/>
      <c r="EY388" s="31"/>
      <c r="EZ388" s="31"/>
      <c r="FA388" s="31"/>
      <c r="FB388" s="31"/>
      <c r="FC388" s="31"/>
      <c r="FD388" s="31"/>
      <c r="FE388" s="31"/>
      <c r="FF388" s="31"/>
      <c r="FG388" s="31"/>
      <c r="FH388" s="31"/>
      <c r="FI388" s="31"/>
      <c r="FJ388" s="31"/>
      <c r="FK388" s="31"/>
      <c r="FL388" s="31"/>
      <c r="FM388" s="31"/>
      <c r="FN388" s="31"/>
      <c r="FO388" s="31"/>
      <c r="FP388" s="31"/>
    </row>
    <row r="389" spans="1:172" x14ac:dyDescent="0.2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0"/>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c r="DR389" s="31"/>
      <c r="DS389" s="31"/>
      <c r="DT389" s="31"/>
      <c r="DU389" s="31"/>
      <c r="DV389" s="31"/>
      <c r="DW389" s="31"/>
      <c r="DX389" s="31"/>
      <c r="DY389" s="31"/>
      <c r="DZ389" s="31"/>
      <c r="EA389" s="31"/>
      <c r="EB389" s="31"/>
      <c r="EC389" s="31"/>
      <c r="ED389" s="31"/>
      <c r="EE389" s="31"/>
      <c r="EF389" s="31"/>
      <c r="EG389" s="31"/>
      <c r="EH389" s="31"/>
      <c r="EI389" s="31"/>
      <c r="EJ389" s="31"/>
      <c r="EK389" s="31"/>
      <c r="EL389" s="31"/>
      <c r="EM389" s="31"/>
      <c r="EN389" s="31"/>
      <c r="EO389" s="31"/>
      <c r="EP389" s="31"/>
      <c r="EQ389" s="31"/>
      <c r="ER389" s="31"/>
      <c r="ES389" s="31"/>
      <c r="ET389" s="31"/>
      <c r="EU389" s="31"/>
      <c r="EV389" s="31"/>
      <c r="EW389" s="31"/>
      <c r="EX389" s="31"/>
      <c r="EY389" s="31"/>
      <c r="EZ389" s="31"/>
      <c r="FA389" s="31"/>
      <c r="FB389" s="31"/>
      <c r="FC389" s="31"/>
      <c r="FD389" s="31"/>
      <c r="FE389" s="31"/>
      <c r="FF389" s="31"/>
      <c r="FG389" s="31"/>
      <c r="FH389" s="31"/>
      <c r="FI389" s="31"/>
      <c r="FJ389" s="31"/>
      <c r="FK389" s="31"/>
      <c r="FL389" s="31"/>
      <c r="FM389" s="31"/>
      <c r="FN389" s="31"/>
      <c r="FO389" s="31"/>
      <c r="FP389" s="31"/>
    </row>
    <row r="390" spans="1:172" x14ac:dyDescent="0.2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0"/>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31"/>
      <c r="CZ390" s="31"/>
      <c r="DA390" s="31"/>
      <c r="DB390" s="31"/>
      <c r="DC390" s="31"/>
      <c r="DD390" s="31"/>
      <c r="DE390" s="31"/>
      <c r="DF390" s="31"/>
      <c r="DG390" s="31"/>
      <c r="DH390" s="31"/>
      <c r="DI390" s="31"/>
      <c r="DJ390" s="31"/>
      <c r="DK390" s="31"/>
      <c r="DL390" s="31"/>
      <c r="DM390" s="31"/>
      <c r="DN390" s="31"/>
      <c r="DO390" s="31"/>
      <c r="DP390" s="31"/>
      <c r="DQ390" s="31"/>
      <c r="DR390" s="31"/>
      <c r="DS390" s="31"/>
      <c r="DT390" s="31"/>
      <c r="DU390" s="31"/>
      <c r="DV390" s="31"/>
      <c r="DW390" s="31"/>
      <c r="DX390" s="31"/>
      <c r="DY390" s="31"/>
      <c r="DZ390" s="31"/>
      <c r="EA390" s="31"/>
      <c r="EB390" s="31"/>
      <c r="EC390" s="31"/>
      <c r="ED390" s="31"/>
      <c r="EE390" s="31"/>
      <c r="EF390" s="31"/>
      <c r="EG390" s="31"/>
      <c r="EH390" s="31"/>
      <c r="EI390" s="31"/>
      <c r="EJ390" s="31"/>
      <c r="EK390" s="31"/>
      <c r="EL390" s="31"/>
      <c r="EM390" s="31"/>
      <c r="EN390" s="31"/>
      <c r="EO390" s="31"/>
      <c r="EP390" s="31"/>
      <c r="EQ390" s="31"/>
      <c r="ER390" s="31"/>
      <c r="ES390" s="31"/>
      <c r="ET390" s="31"/>
      <c r="EU390" s="31"/>
      <c r="EV390" s="31"/>
      <c r="EW390" s="31"/>
      <c r="EX390" s="31"/>
      <c r="EY390" s="31"/>
      <c r="EZ390" s="31"/>
      <c r="FA390" s="31"/>
      <c r="FB390" s="31"/>
      <c r="FC390" s="31"/>
      <c r="FD390" s="31"/>
      <c r="FE390" s="31"/>
      <c r="FF390" s="31"/>
      <c r="FG390" s="31"/>
      <c r="FH390" s="31"/>
      <c r="FI390" s="31"/>
      <c r="FJ390" s="31"/>
      <c r="FK390" s="31"/>
      <c r="FL390" s="31"/>
      <c r="FM390" s="31"/>
      <c r="FN390" s="31"/>
      <c r="FO390" s="31"/>
      <c r="FP390" s="31"/>
    </row>
    <row r="391" spans="1:172" x14ac:dyDescent="0.2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0"/>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c r="CA391" s="31"/>
      <c r="CB391" s="31"/>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c r="DR391" s="31"/>
      <c r="DS391" s="31"/>
      <c r="DT391" s="31"/>
      <c r="DU391" s="31"/>
      <c r="DV391" s="31"/>
      <c r="DW391" s="31"/>
      <c r="DX391" s="31"/>
      <c r="DY391" s="31"/>
      <c r="DZ391" s="31"/>
      <c r="EA391" s="31"/>
      <c r="EB391" s="31"/>
      <c r="EC391" s="31"/>
      <c r="ED391" s="31"/>
      <c r="EE391" s="31"/>
      <c r="EF391" s="31"/>
      <c r="EG391" s="31"/>
      <c r="EH391" s="31"/>
      <c r="EI391" s="31"/>
      <c r="EJ391" s="31"/>
      <c r="EK391" s="31"/>
      <c r="EL391" s="31"/>
      <c r="EM391" s="31"/>
      <c r="EN391" s="31"/>
      <c r="EO391" s="31"/>
      <c r="EP391" s="31"/>
      <c r="EQ391" s="31"/>
      <c r="ER391" s="31"/>
      <c r="ES391" s="31"/>
      <c r="ET391" s="31"/>
      <c r="EU391" s="31"/>
      <c r="EV391" s="31"/>
      <c r="EW391" s="31"/>
      <c r="EX391" s="31"/>
      <c r="EY391" s="31"/>
      <c r="EZ391" s="31"/>
      <c r="FA391" s="31"/>
      <c r="FB391" s="31"/>
      <c r="FC391" s="31"/>
      <c r="FD391" s="31"/>
      <c r="FE391" s="31"/>
      <c r="FF391" s="31"/>
      <c r="FG391" s="31"/>
      <c r="FH391" s="31"/>
      <c r="FI391" s="31"/>
      <c r="FJ391" s="31"/>
      <c r="FK391" s="31"/>
      <c r="FL391" s="31"/>
      <c r="FM391" s="31"/>
      <c r="FN391" s="31"/>
      <c r="FO391" s="31"/>
      <c r="FP391" s="31"/>
    </row>
    <row r="392" spans="1:172" x14ac:dyDescent="0.2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c r="CA392" s="31"/>
      <c r="CB392" s="31"/>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c r="DR392" s="31"/>
      <c r="DS392" s="31"/>
      <c r="DT392" s="31"/>
      <c r="DU392" s="31"/>
      <c r="DV392" s="31"/>
      <c r="DW392" s="31"/>
      <c r="DX392" s="31"/>
      <c r="DY392" s="31"/>
      <c r="DZ392" s="31"/>
      <c r="EA392" s="31"/>
      <c r="EB392" s="31"/>
      <c r="EC392" s="31"/>
      <c r="ED392" s="31"/>
      <c r="EE392" s="31"/>
      <c r="EF392" s="31"/>
      <c r="EG392" s="31"/>
      <c r="EH392" s="31"/>
      <c r="EI392" s="31"/>
      <c r="EJ392" s="31"/>
      <c r="EK392" s="31"/>
      <c r="EL392" s="31"/>
      <c r="EM392" s="31"/>
      <c r="EN392" s="31"/>
      <c r="EO392" s="31"/>
      <c r="EP392" s="31"/>
      <c r="EQ392" s="31"/>
      <c r="ER392" s="31"/>
      <c r="ES392" s="31"/>
      <c r="ET392" s="31"/>
      <c r="EU392" s="31"/>
      <c r="EV392" s="31"/>
      <c r="EW392" s="31"/>
      <c r="EX392" s="31"/>
      <c r="EY392" s="31"/>
      <c r="EZ392" s="31"/>
      <c r="FA392" s="31"/>
      <c r="FB392" s="31"/>
      <c r="FC392" s="31"/>
      <c r="FD392" s="31"/>
      <c r="FE392" s="31"/>
      <c r="FF392" s="31"/>
      <c r="FG392" s="31"/>
      <c r="FH392" s="31"/>
      <c r="FI392" s="31"/>
      <c r="FJ392" s="31"/>
      <c r="FK392" s="31"/>
      <c r="FL392" s="31"/>
      <c r="FM392" s="31"/>
      <c r="FN392" s="31"/>
      <c r="FO392" s="31"/>
      <c r="FP392" s="31"/>
    </row>
    <row r="393" spans="1:172" x14ac:dyDescent="0.2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0"/>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DX393" s="31"/>
      <c r="DY393" s="31"/>
      <c r="DZ393" s="31"/>
      <c r="EA393" s="31"/>
      <c r="EB393" s="31"/>
      <c r="EC393" s="31"/>
      <c r="ED393" s="31"/>
      <c r="EE393" s="31"/>
      <c r="EF393" s="31"/>
      <c r="EG393" s="31"/>
      <c r="EH393" s="31"/>
      <c r="EI393" s="31"/>
      <c r="EJ393" s="31"/>
      <c r="EK393" s="31"/>
      <c r="EL393" s="31"/>
      <c r="EM393" s="31"/>
      <c r="EN393" s="31"/>
      <c r="EO393" s="31"/>
      <c r="EP393" s="31"/>
      <c r="EQ393" s="31"/>
      <c r="ER393" s="31"/>
      <c r="ES393" s="31"/>
      <c r="ET393" s="31"/>
      <c r="EU393" s="31"/>
      <c r="EV393" s="31"/>
      <c r="EW393" s="31"/>
      <c r="EX393" s="31"/>
      <c r="EY393" s="31"/>
      <c r="EZ393" s="31"/>
      <c r="FA393" s="31"/>
      <c r="FB393" s="31"/>
      <c r="FC393" s="31"/>
      <c r="FD393" s="31"/>
      <c r="FE393" s="31"/>
      <c r="FF393" s="31"/>
      <c r="FG393" s="31"/>
      <c r="FH393" s="31"/>
      <c r="FI393" s="31"/>
      <c r="FJ393" s="31"/>
      <c r="FK393" s="31"/>
      <c r="FL393" s="31"/>
      <c r="FM393" s="31"/>
      <c r="FN393" s="31"/>
      <c r="FO393" s="31"/>
      <c r="FP393" s="31"/>
    </row>
    <row r="394" spans="1:172" x14ac:dyDescent="0.2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c r="BR394" s="31"/>
      <c r="BS394" s="31"/>
      <c r="BT394" s="31"/>
      <c r="BU394" s="31"/>
      <c r="BV394" s="31"/>
      <c r="BW394" s="31"/>
      <c r="BX394" s="31"/>
      <c r="BY394" s="31"/>
      <c r="BZ394" s="31"/>
      <c r="CA394" s="31"/>
      <c r="CB394" s="31"/>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DX394" s="31"/>
      <c r="DY394" s="31"/>
      <c r="DZ394" s="31"/>
      <c r="EA394" s="31"/>
      <c r="EB394" s="31"/>
      <c r="EC394" s="31"/>
      <c r="ED394" s="31"/>
      <c r="EE394" s="31"/>
      <c r="EF394" s="31"/>
      <c r="EG394" s="31"/>
      <c r="EH394" s="31"/>
      <c r="EI394" s="31"/>
      <c r="EJ394" s="31"/>
      <c r="EK394" s="31"/>
      <c r="EL394" s="31"/>
      <c r="EM394" s="31"/>
      <c r="EN394" s="31"/>
      <c r="EO394" s="31"/>
      <c r="EP394" s="31"/>
      <c r="EQ394" s="31"/>
      <c r="ER394" s="31"/>
      <c r="ES394" s="31"/>
      <c r="ET394" s="31"/>
      <c r="EU394" s="31"/>
      <c r="EV394" s="31"/>
      <c r="EW394" s="31"/>
      <c r="EX394" s="31"/>
      <c r="EY394" s="31"/>
      <c r="EZ394" s="31"/>
      <c r="FA394" s="31"/>
      <c r="FB394" s="31"/>
      <c r="FC394" s="31"/>
      <c r="FD394" s="31"/>
      <c r="FE394" s="31"/>
      <c r="FF394" s="31"/>
      <c r="FG394" s="31"/>
      <c r="FH394" s="31"/>
      <c r="FI394" s="31"/>
      <c r="FJ394" s="31"/>
      <c r="FK394" s="31"/>
      <c r="FL394" s="31"/>
      <c r="FM394" s="31"/>
      <c r="FN394" s="31"/>
      <c r="FO394" s="31"/>
      <c r="FP394" s="31"/>
    </row>
    <row r="395" spans="1:172" x14ac:dyDescent="0.2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c r="BY395" s="31"/>
      <c r="BZ395" s="31"/>
      <c r="CA395" s="31"/>
      <c r="CB395" s="31"/>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31"/>
      <c r="CZ395" s="31"/>
      <c r="DA395" s="31"/>
      <c r="DB395" s="31"/>
      <c r="DC395" s="31"/>
      <c r="DD395" s="31"/>
      <c r="DE395" s="31"/>
      <c r="DF395" s="31"/>
      <c r="DG395" s="31"/>
      <c r="DH395" s="31"/>
      <c r="DI395" s="31"/>
      <c r="DJ395" s="31"/>
      <c r="DK395" s="31"/>
      <c r="DL395" s="31"/>
      <c r="DM395" s="31"/>
      <c r="DN395" s="31"/>
      <c r="DO395" s="31"/>
      <c r="DP395" s="31"/>
      <c r="DQ395" s="31"/>
      <c r="DR395" s="31"/>
      <c r="DS395" s="31"/>
      <c r="DT395" s="31"/>
      <c r="DU395" s="31"/>
      <c r="DV395" s="31"/>
      <c r="DW395" s="31"/>
      <c r="DX395" s="31"/>
      <c r="DY395" s="31"/>
      <c r="DZ395" s="31"/>
      <c r="EA395" s="31"/>
      <c r="EB395" s="31"/>
      <c r="EC395" s="31"/>
      <c r="ED395" s="31"/>
      <c r="EE395" s="31"/>
      <c r="EF395" s="31"/>
      <c r="EG395" s="31"/>
      <c r="EH395" s="31"/>
      <c r="EI395" s="31"/>
      <c r="EJ395" s="31"/>
      <c r="EK395" s="31"/>
      <c r="EL395" s="31"/>
      <c r="EM395" s="31"/>
      <c r="EN395" s="31"/>
      <c r="EO395" s="31"/>
      <c r="EP395" s="31"/>
      <c r="EQ395" s="31"/>
      <c r="ER395" s="31"/>
      <c r="ES395" s="31"/>
      <c r="ET395" s="31"/>
      <c r="EU395" s="31"/>
      <c r="EV395" s="31"/>
      <c r="EW395" s="31"/>
      <c r="EX395" s="31"/>
      <c r="EY395" s="31"/>
      <c r="EZ395" s="31"/>
      <c r="FA395" s="31"/>
      <c r="FB395" s="31"/>
      <c r="FC395" s="31"/>
      <c r="FD395" s="31"/>
      <c r="FE395" s="31"/>
      <c r="FF395" s="31"/>
      <c r="FG395" s="31"/>
      <c r="FH395" s="31"/>
      <c r="FI395" s="31"/>
      <c r="FJ395" s="31"/>
      <c r="FK395" s="31"/>
      <c r="FL395" s="31"/>
      <c r="FM395" s="31"/>
      <c r="FN395" s="31"/>
      <c r="FO395" s="31"/>
      <c r="FP395" s="31"/>
    </row>
    <row r="396" spans="1:172" x14ac:dyDescent="0.2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0"/>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c r="ER396" s="31"/>
      <c r="ES396" s="31"/>
      <c r="ET396" s="31"/>
      <c r="EU396" s="31"/>
      <c r="EV396" s="31"/>
      <c r="EW396" s="31"/>
      <c r="EX396" s="31"/>
      <c r="EY396" s="31"/>
      <c r="EZ396" s="31"/>
      <c r="FA396" s="31"/>
      <c r="FB396" s="31"/>
      <c r="FC396" s="31"/>
      <c r="FD396" s="31"/>
      <c r="FE396" s="31"/>
      <c r="FF396" s="31"/>
      <c r="FG396" s="31"/>
      <c r="FH396" s="31"/>
      <c r="FI396" s="31"/>
      <c r="FJ396" s="31"/>
      <c r="FK396" s="31"/>
      <c r="FL396" s="31"/>
      <c r="FM396" s="31"/>
      <c r="FN396" s="31"/>
      <c r="FO396" s="31"/>
      <c r="FP396" s="31"/>
    </row>
    <row r="397" spans="1:172" x14ac:dyDescent="0.2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0"/>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c r="ER397" s="31"/>
      <c r="ES397" s="31"/>
      <c r="ET397" s="31"/>
      <c r="EU397" s="31"/>
      <c r="EV397" s="31"/>
      <c r="EW397" s="31"/>
      <c r="EX397" s="31"/>
      <c r="EY397" s="31"/>
      <c r="EZ397" s="31"/>
      <c r="FA397" s="31"/>
      <c r="FB397" s="31"/>
      <c r="FC397" s="31"/>
      <c r="FD397" s="31"/>
      <c r="FE397" s="31"/>
      <c r="FF397" s="31"/>
      <c r="FG397" s="31"/>
      <c r="FH397" s="31"/>
      <c r="FI397" s="31"/>
      <c r="FJ397" s="31"/>
      <c r="FK397" s="31"/>
      <c r="FL397" s="31"/>
      <c r="FM397" s="31"/>
      <c r="FN397" s="31"/>
      <c r="FO397" s="31"/>
      <c r="FP397" s="31"/>
    </row>
    <row r="398" spans="1:172" x14ac:dyDescent="0.2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0"/>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1"/>
      <c r="CB398" s="31"/>
      <c r="CC398" s="31"/>
      <c r="CD398" s="31"/>
      <c r="CE398" s="31"/>
      <c r="CF398" s="31"/>
      <c r="CG398" s="31"/>
      <c r="CH398" s="31"/>
      <c r="CI398" s="31"/>
      <c r="CJ398" s="31"/>
      <c r="CK398" s="31"/>
      <c r="CL398" s="31"/>
      <c r="CM398" s="31"/>
      <c r="CN398" s="31"/>
      <c r="CO398" s="31"/>
      <c r="CP398" s="31"/>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DZ398" s="31"/>
      <c r="EA398" s="31"/>
      <c r="EB398" s="31"/>
      <c r="EC398" s="31"/>
      <c r="ED398" s="31"/>
      <c r="EE398" s="31"/>
      <c r="EF398" s="31"/>
      <c r="EG398" s="31"/>
      <c r="EH398" s="31"/>
      <c r="EI398" s="31"/>
      <c r="EJ398" s="31"/>
      <c r="EK398" s="31"/>
      <c r="EL398" s="31"/>
      <c r="EM398" s="31"/>
      <c r="EN398" s="31"/>
      <c r="EO398" s="31"/>
      <c r="EP398" s="31"/>
      <c r="EQ398" s="31"/>
      <c r="ER398" s="31"/>
      <c r="ES398" s="31"/>
      <c r="ET398" s="31"/>
      <c r="EU398" s="31"/>
      <c r="EV398" s="31"/>
      <c r="EW398" s="31"/>
      <c r="EX398" s="31"/>
      <c r="EY398" s="31"/>
      <c r="EZ398" s="31"/>
      <c r="FA398" s="31"/>
      <c r="FB398" s="31"/>
      <c r="FC398" s="31"/>
      <c r="FD398" s="31"/>
      <c r="FE398" s="31"/>
      <c r="FF398" s="31"/>
      <c r="FG398" s="31"/>
      <c r="FH398" s="31"/>
      <c r="FI398" s="31"/>
      <c r="FJ398" s="31"/>
      <c r="FK398" s="31"/>
      <c r="FL398" s="31"/>
      <c r="FM398" s="31"/>
      <c r="FN398" s="31"/>
      <c r="FO398" s="31"/>
      <c r="FP398" s="31"/>
    </row>
    <row r="399" spans="1:172" x14ac:dyDescent="0.2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0"/>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c r="CA399" s="31"/>
      <c r="CB399" s="31"/>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31"/>
      <c r="CZ399" s="31"/>
      <c r="DA399" s="31"/>
      <c r="DB399" s="31"/>
      <c r="DC399" s="31"/>
      <c r="DD399" s="31"/>
      <c r="DE399" s="31"/>
      <c r="DF399" s="31"/>
      <c r="DG399" s="31"/>
      <c r="DH399" s="31"/>
      <c r="DI399" s="31"/>
      <c r="DJ399" s="31"/>
      <c r="DK399" s="31"/>
      <c r="DL399" s="31"/>
      <c r="DM399" s="31"/>
      <c r="DN399" s="31"/>
      <c r="DO399" s="31"/>
      <c r="DP399" s="31"/>
      <c r="DQ399" s="31"/>
      <c r="DR399" s="31"/>
      <c r="DS399" s="31"/>
      <c r="DT399" s="31"/>
      <c r="DU399" s="31"/>
      <c r="DV399" s="31"/>
      <c r="DW399" s="31"/>
      <c r="DX399" s="31"/>
      <c r="DY399" s="31"/>
      <c r="DZ399" s="31"/>
      <c r="EA399" s="31"/>
      <c r="EB399" s="31"/>
      <c r="EC399" s="31"/>
      <c r="ED399" s="31"/>
      <c r="EE399" s="31"/>
      <c r="EF399" s="31"/>
      <c r="EG399" s="31"/>
      <c r="EH399" s="31"/>
      <c r="EI399" s="31"/>
      <c r="EJ399" s="31"/>
      <c r="EK399" s="31"/>
      <c r="EL399" s="31"/>
      <c r="EM399" s="31"/>
      <c r="EN399" s="31"/>
      <c r="EO399" s="31"/>
      <c r="EP399" s="31"/>
      <c r="EQ399" s="31"/>
      <c r="ER399" s="31"/>
      <c r="ES399" s="31"/>
      <c r="ET399" s="31"/>
      <c r="EU399" s="31"/>
      <c r="EV399" s="31"/>
      <c r="EW399" s="31"/>
      <c r="EX399" s="31"/>
      <c r="EY399" s="31"/>
      <c r="EZ399" s="31"/>
      <c r="FA399" s="31"/>
      <c r="FB399" s="31"/>
      <c r="FC399" s="31"/>
      <c r="FD399" s="31"/>
      <c r="FE399" s="31"/>
      <c r="FF399" s="31"/>
      <c r="FG399" s="31"/>
      <c r="FH399" s="31"/>
      <c r="FI399" s="31"/>
      <c r="FJ399" s="31"/>
      <c r="FK399" s="31"/>
      <c r="FL399" s="31"/>
      <c r="FM399" s="31"/>
      <c r="FN399" s="31"/>
      <c r="FO399" s="31"/>
      <c r="FP399" s="31"/>
    </row>
    <row r="400" spans="1:172" x14ac:dyDescent="0.2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0"/>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c r="CA400" s="31"/>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c r="DR400" s="31"/>
      <c r="DS400" s="31"/>
      <c r="DT400" s="31"/>
      <c r="DU400" s="31"/>
      <c r="DV400" s="31"/>
      <c r="DW400" s="31"/>
      <c r="DX400" s="31"/>
      <c r="DY400" s="31"/>
      <c r="DZ400" s="31"/>
      <c r="EA400" s="31"/>
      <c r="EB400" s="31"/>
      <c r="EC400" s="31"/>
      <c r="ED400" s="31"/>
      <c r="EE400" s="31"/>
      <c r="EF400" s="31"/>
      <c r="EG400" s="31"/>
      <c r="EH400" s="31"/>
      <c r="EI400" s="31"/>
      <c r="EJ400" s="31"/>
      <c r="EK400" s="31"/>
      <c r="EL400" s="31"/>
      <c r="EM400" s="31"/>
      <c r="EN400" s="31"/>
      <c r="EO400" s="31"/>
      <c r="EP400" s="31"/>
      <c r="EQ400" s="31"/>
      <c r="ER400" s="31"/>
      <c r="ES400" s="31"/>
      <c r="ET400" s="31"/>
      <c r="EU400" s="31"/>
      <c r="EV400" s="31"/>
      <c r="EW400" s="31"/>
      <c r="EX400" s="31"/>
      <c r="EY400" s="31"/>
      <c r="EZ400" s="31"/>
      <c r="FA400" s="31"/>
      <c r="FB400" s="31"/>
      <c r="FC400" s="31"/>
      <c r="FD400" s="31"/>
      <c r="FE400" s="31"/>
      <c r="FF400" s="31"/>
      <c r="FG400" s="31"/>
      <c r="FH400" s="31"/>
      <c r="FI400" s="31"/>
      <c r="FJ400" s="31"/>
      <c r="FK400" s="31"/>
      <c r="FL400" s="31"/>
      <c r="FM400" s="31"/>
      <c r="FN400" s="31"/>
      <c r="FO400" s="31"/>
      <c r="FP400" s="31"/>
    </row>
    <row r="401" spans="1:172" x14ac:dyDescent="0.2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0"/>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c r="FF401" s="31"/>
      <c r="FG401" s="31"/>
      <c r="FH401" s="31"/>
      <c r="FI401" s="31"/>
      <c r="FJ401" s="31"/>
      <c r="FK401" s="31"/>
      <c r="FL401" s="31"/>
      <c r="FM401" s="31"/>
      <c r="FN401" s="31"/>
      <c r="FO401" s="31"/>
      <c r="FP401" s="31"/>
    </row>
    <row r="402" spans="1:172" x14ac:dyDescent="0.2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0"/>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c r="ER402" s="31"/>
      <c r="ES402" s="31"/>
      <c r="ET402" s="31"/>
      <c r="EU402" s="31"/>
      <c r="EV402" s="31"/>
      <c r="EW402" s="31"/>
      <c r="EX402" s="31"/>
      <c r="EY402" s="31"/>
      <c r="EZ402" s="31"/>
      <c r="FA402" s="31"/>
      <c r="FB402" s="31"/>
      <c r="FC402" s="31"/>
      <c r="FD402" s="31"/>
      <c r="FE402" s="31"/>
      <c r="FF402" s="31"/>
      <c r="FG402" s="31"/>
      <c r="FH402" s="31"/>
      <c r="FI402" s="31"/>
      <c r="FJ402" s="31"/>
      <c r="FK402" s="31"/>
      <c r="FL402" s="31"/>
      <c r="FM402" s="31"/>
      <c r="FN402" s="31"/>
      <c r="FO402" s="31"/>
      <c r="FP402" s="31"/>
    </row>
    <row r="403" spans="1:172" x14ac:dyDescent="0.2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0"/>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31"/>
      <c r="FF403" s="31"/>
      <c r="FG403" s="31"/>
      <c r="FH403" s="31"/>
      <c r="FI403" s="31"/>
      <c r="FJ403" s="31"/>
      <c r="FK403" s="31"/>
      <c r="FL403" s="31"/>
      <c r="FM403" s="31"/>
      <c r="FN403" s="31"/>
      <c r="FO403" s="31"/>
      <c r="FP403" s="31"/>
    </row>
    <row r="404" spans="1:172" x14ac:dyDescent="0.2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0"/>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c r="FF404" s="31"/>
      <c r="FG404" s="31"/>
      <c r="FH404" s="31"/>
      <c r="FI404" s="31"/>
      <c r="FJ404" s="31"/>
      <c r="FK404" s="31"/>
      <c r="FL404" s="31"/>
      <c r="FM404" s="31"/>
      <c r="FN404" s="31"/>
      <c r="FO404" s="31"/>
      <c r="FP404" s="31"/>
    </row>
    <row r="405" spans="1:172" x14ac:dyDescent="0.2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0"/>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31"/>
      <c r="FD405" s="31"/>
      <c r="FE405" s="31"/>
      <c r="FF405" s="31"/>
      <c r="FG405" s="31"/>
      <c r="FH405" s="31"/>
      <c r="FI405" s="31"/>
      <c r="FJ405" s="31"/>
      <c r="FK405" s="31"/>
      <c r="FL405" s="31"/>
      <c r="FM405" s="31"/>
      <c r="FN405" s="31"/>
      <c r="FO405" s="31"/>
      <c r="FP405" s="31"/>
    </row>
    <row r="406" spans="1:172" x14ac:dyDescent="0.2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0"/>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row>
    <row r="407" spans="1:172" x14ac:dyDescent="0.2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0"/>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c r="ER407" s="31"/>
      <c r="ES407" s="31"/>
      <c r="ET407" s="31"/>
      <c r="EU407" s="31"/>
      <c r="EV407" s="31"/>
      <c r="EW407" s="31"/>
      <c r="EX407" s="31"/>
      <c r="EY407" s="31"/>
      <c r="EZ407" s="31"/>
      <c r="FA407" s="31"/>
      <c r="FB407" s="31"/>
      <c r="FC407" s="31"/>
      <c r="FD407" s="31"/>
      <c r="FE407" s="31"/>
      <c r="FF407" s="31"/>
      <c r="FG407" s="31"/>
      <c r="FH407" s="31"/>
      <c r="FI407" s="31"/>
      <c r="FJ407" s="31"/>
      <c r="FK407" s="31"/>
      <c r="FL407" s="31"/>
      <c r="FM407" s="31"/>
      <c r="FN407" s="31"/>
      <c r="FO407" s="31"/>
      <c r="FP407" s="31"/>
    </row>
    <row r="408" spans="1:172" x14ac:dyDescent="0.2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0"/>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c r="ER408" s="31"/>
      <c r="ES408" s="31"/>
      <c r="ET408" s="31"/>
      <c r="EU408" s="31"/>
      <c r="EV408" s="31"/>
      <c r="EW408" s="31"/>
      <c r="EX408" s="31"/>
      <c r="EY408" s="31"/>
      <c r="EZ408" s="31"/>
      <c r="FA408" s="31"/>
      <c r="FB408" s="31"/>
      <c r="FC408" s="31"/>
      <c r="FD408" s="31"/>
      <c r="FE408" s="31"/>
      <c r="FF408" s="31"/>
      <c r="FG408" s="31"/>
      <c r="FH408" s="31"/>
      <c r="FI408" s="31"/>
      <c r="FJ408" s="31"/>
      <c r="FK408" s="31"/>
      <c r="FL408" s="31"/>
      <c r="FM408" s="31"/>
      <c r="FN408" s="31"/>
      <c r="FO408" s="31"/>
      <c r="FP408" s="31"/>
    </row>
    <row r="409" spans="1:172" x14ac:dyDescent="0.2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0"/>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c r="ER409" s="31"/>
      <c r="ES409" s="31"/>
      <c r="ET409" s="31"/>
      <c r="EU409" s="31"/>
      <c r="EV409" s="31"/>
      <c r="EW409" s="31"/>
      <c r="EX409" s="31"/>
      <c r="EY409" s="31"/>
      <c r="EZ409" s="31"/>
      <c r="FA409" s="31"/>
      <c r="FB409" s="31"/>
      <c r="FC409" s="31"/>
      <c r="FD409" s="31"/>
      <c r="FE409" s="31"/>
      <c r="FF409" s="31"/>
      <c r="FG409" s="31"/>
      <c r="FH409" s="31"/>
      <c r="FI409" s="31"/>
      <c r="FJ409" s="31"/>
      <c r="FK409" s="31"/>
      <c r="FL409" s="31"/>
      <c r="FM409" s="31"/>
      <c r="FN409" s="31"/>
      <c r="FO409" s="31"/>
      <c r="FP409" s="31"/>
    </row>
    <row r="410" spans="1:172" x14ac:dyDescent="0.2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0"/>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c r="DR410" s="31"/>
      <c r="DS410" s="31"/>
      <c r="DT410" s="31"/>
      <c r="DU410" s="31"/>
      <c r="DV410" s="31"/>
      <c r="DW410" s="31"/>
      <c r="DX410" s="31"/>
      <c r="DY410" s="31"/>
      <c r="DZ410" s="31"/>
      <c r="EA410" s="31"/>
      <c r="EB410" s="31"/>
      <c r="EC410" s="31"/>
      <c r="ED410" s="31"/>
      <c r="EE410" s="31"/>
      <c r="EF410" s="31"/>
      <c r="EG410" s="31"/>
      <c r="EH410" s="31"/>
      <c r="EI410" s="31"/>
      <c r="EJ410" s="31"/>
      <c r="EK410" s="31"/>
      <c r="EL410" s="31"/>
      <c r="EM410" s="31"/>
      <c r="EN410" s="31"/>
      <c r="EO410" s="31"/>
      <c r="EP410" s="31"/>
      <c r="EQ410" s="31"/>
      <c r="ER410" s="31"/>
      <c r="ES410" s="31"/>
      <c r="ET410" s="31"/>
      <c r="EU410" s="31"/>
      <c r="EV410" s="31"/>
      <c r="EW410" s="31"/>
      <c r="EX410" s="31"/>
      <c r="EY410" s="31"/>
      <c r="EZ410" s="31"/>
      <c r="FA410" s="31"/>
      <c r="FB410" s="31"/>
      <c r="FC410" s="31"/>
      <c r="FD410" s="31"/>
      <c r="FE410" s="31"/>
      <c r="FF410" s="31"/>
      <c r="FG410" s="31"/>
      <c r="FH410" s="31"/>
      <c r="FI410" s="31"/>
      <c r="FJ410" s="31"/>
      <c r="FK410" s="31"/>
      <c r="FL410" s="31"/>
      <c r="FM410" s="31"/>
      <c r="FN410" s="31"/>
      <c r="FO410" s="31"/>
      <c r="FP410" s="31"/>
    </row>
    <row r="411" spans="1:172" x14ac:dyDescent="0.2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c r="CM411" s="31"/>
      <c r="CN411" s="31"/>
      <c r="CO411" s="31"/>
      <c r="CP411" s="31"/>
      <c r="CQ411" s="31"/>
      <c r="CR411" s="31"/>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c r="DR411" s="31"/>
      <c r="DS411" s="31"/>
      <c r="DT411" s="31"/>
      <c r="DU411" s="31"/>
      <c r="DV411" s="31"/>
      <c r="DW411" s="31"/>
      <c r="DX411" s="31"/>
      <c r="DY411" s="31"/>
      <c r="DZ411" s="31"/>
      <c r="EA411" s="31"/>
      <c r="EB411" s="31"/>
      <c r="EC411" s="31"/>
      <c r="ED411" s="31"/>
      <c r="EE411" s="31"/>
      <c r="EF411" s="31"/>
      <c r="EG411" s="31"/>
      <c r="EH411" s="31"/>
      <c r="EI411" s="31"/>
      <c r="EJ411" s="31"/>
      <c r="EK411" s="31"/>
      <c r="EL411" s="31"/>
      <c r="EM411" s="31"/>
      <c r="EN411" s="31"/>
      <c r="EO411" s="31"/>
      <c r="EP411" s="31"/>
      <c r="EQ411" s="31"/>
      <c r="ER411" s="31"/>
      <c r="ES411" s="31"/>
      <c r="ET411" s="31"/>
      <c r="EU411" s="31"/>
      <c r="EV411" s="31"/>
      <c r="EW411" s="31"/>
      <c r="EX411" s="31"/>
      <c r="EY411" s="31"/>
      <c r="EZ411" s="31"/>
      <c r="FA411" s="31"/>
      <c r="FB411" s="31"/>
      <c r="FC411" s="31"/>
      <c r="FD411" s="31"/>
      <c r="FE411" s="31"/>
      <c r="FF411" s="31"/>
      <c r="FG411" s="31"/>
      <c r="FH411" s="31"/>
      <c r="FI411" s="31"/>
      <c r="FJ411" s="31"/>
      <c r="FK411" s="31"/>
      <c r="FL411" s="31"/>
      <c r="FM411" s="31"/>
      <c r="FN411" s="31"/>
      <c r="FO411" s="31"/>
      <c r="FP411" s="31"/>
    </row>
    <row r="412" spans="1:172" x14ac:dyDescent="0.2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0"/>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c r="CA412" s="31"/>
      <c r="CB412" s="31"/>
      <c r="CC412" s="31"/>
      <c r="CD412" s="31"/>
      <c r="CE412" s="31"/>
      <c r="CF412" s="31"/>
      <c r="CG412" s="31"/>
      <c r="CH412" s="31"/>
      <c r="CI412" s="31"/>
      <c r="CJ412" s="31"/>
      <c r="CK412" s="31"/>
      <c r="CL412" s="31"/>
      <c r="CM412" s="31"/>
      <c r="CN412" s="31"/>
      <c r="CO412" s="31"/>
      <c r="CP412" s="31"/>
      <c r="CQ412" s="31"/>
      <c r="CR412" s="31"/>
      <c r="CS412" s="31"/>
      <c r="CT412" s="31"/>
      <c r="CU412" s="31"/>
      <c r="CV412" s="31"/>
      <c r="CW412" s="31"/>
      <c r="CX412" s="31"/>
      <c r="CY412" s="31"/>
      <c r="CZ412" s="31"/>
      <c r="DA412" s="31"/>
      <c r="DB412" s="31"/>
      <c r="DC412" s="31"/>
      <c r="DD412" s="31"/>
      <c r="DE412" s="31"/>
      <c r="DF412" s="31"/>
      <c r="DG412" s="31"/>
      <c r="DH412" s="31"/>
      <c r="DI412" s="31"/>
      <c r="DJ412" s="31"/>
      <c r="DK412" s="31"/>
      <c r="DL412" s="31"/>
      <c r="DM412" s="31"/>
      <c r="DN412" s="31"/>
      <c r="DO412" s="31"/>
      <c r="DP412" s="31"/>
      <c r="DQ412" s="31"/>
      <c r="DR412" s="31"/>
      <c r="DS412" s="31"/>
      <c r="DT412" s="31"/>
      <c r="DU412" s="31"/>
      <c r="DV412" s="31"/>
      <c r="DW412" s="31"/>
      <c r="DX412" s="31"/>
      <c r="DY412" s="31"/>
      <c r="DZ412" s="31"/>
      <c r="EA412" s="31"/>
      <c r="EB412" s="31"/>
      <c r="EC412" s="31"/>
      <c r="ED412" s="31"/>
      <c r="EE412" s="31"/>
      <c r="EF412" s="31"/>
      <c r="EG412" s="31"/>
      <c r="EH412" s="31"/>
      <c r="EI412" s="31"/>
      <c r="EJ412" s="31"/>
      <c r="EK412" s="31"/>
      <c r="EL412" s="31"/>
      <c r="EM412" s="31"/>
      <c r="EN412" s="31"/>
      <c r="EO412" s="31"/>
      <c r="EP412" s="31"/>
      <c r="EQ412" s="31"/>
      <c r="ER412" s="31"/>
      <c r="ES412" s="31"/>
      <c r="ET412" s="31"/>
      <c r="EU412" s="31"/>
      <c r="EV412" s="31"/>
      <c r="EW412" s="31"/>
      <c r="EX412" s="31"/>
      <c r="EY412" s="31"/>
      <c r="EZ412" s="31"/>
      <c r="FA412" s="31"/>
      <c r="FB412" s="31"/>
      <c r="FC412" s="31"/>
      <c r="FD412" s="31"/>
      <c r="FE412" s="31"/>
      <c r="FF412" s="31"/>
      <c r="FG412" s="31"/>
      <c r="FH412" s="31"/>
      <c r="FI412" s="31"/>
      <c r="FJ412" s="31"/>
      <c r="FK412" s="31"/>
      <c r="FL412" s="31"/>
      <c r="FM412" s="31"/>
      <c r="FN412" s="31"/>
      <c r="FO412" s="31"/>
      <c r="FP412" s="31"/>
    </row>
    <row r="413" spans="1:172" x14ac:dyDescent="0.2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0"/>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c r="ER413" s="31"/>
      <c r="ES413" s="31"/>
      <c r="ET413" s="31"/>
      <c r="EU413" s="31"/>
      <c r="EV413" s="31"/>
      <c r="EW413" s="31"/>
      <c r="EX413" s="31"/>
      <c r="EY413" s="31"/>
      <c r="EZ413" s="31"/>
      <c r="FA413" s="31"/>
      <c r="FB413" s="31"/>
      <c r="FC413" s="31"/>
      <c r="FD413" s="31"/>
      <c r="FE413" s="31"/>
      <c r="FF413" s="31"/>
      <c r="FG413" s="31"/>
      <c r="FH413" s="31"/>
      <c r="FI413" s="31"/>
      <c r="FJ413" s="31"/>
      <c r="FK413" s="31"/>
      <c r="FL413" s="31"/>
      <c r="FM413" s="31"/>
      <c r="FN413" s="31"/>
      <c r="FO413" s="31"/>
      <c r="FP413" s="31"/>
    </row>
    <row r="414" spans="1:172" x14ac:dyDescent="0.2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0"/>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1"/>
      <c r="CN414" s="31"/>
      <c r="CO414" s="31"/>
      <c r="CP414" s="31"/>
      <c r="CQ414" s="31"/>
      <c r="CR414" s="31"/>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c r="DR414" s="31"/>
      <c r="DS414" s="31"/>
      <c r="DT414" s="31"/>
      <c r="DU414" s="31"/>
      <c r="DV414" s="31"/>
      <c r="DW414" s="31"/>
      <c r="DX414" s="31"/>
      <c r="DY414" s="31"/>
      <c r="DZ414" s="31"/>
      <c r="EA414" s="31"/>
      <c r="EB414" s="31"/>
      <c r="EC414" s="31"/>
      <c r="ED414" s="31"/>
      <c r="EE414" s="31"/>
      <c r="EF414" s="31"/>
      <c r="EG414" s="31"/>
      <c r="EH414" s="31"/>
      <c r="EI414" s="31"/>
      <c r="EJ414" s="31"/>
      <c r="EK414" s="31"/>
      <c r="EL414" s="31"/>
      <c r="EM414" s="31"/>
      <c r="EN414" s="31"/>
      <c r="EO414" s="31"/>
      <c r="EP414" s="31"/>
      <c r="EQ414" s="31"/>
      <c r="ER414" s="31"/>
      <c r="ES414" s="31"/>
      <c r="ET414" s="31"/>
      <c r="EU414" s="31"/>
      <c r="EV414" s="31"/>
      <c r="EW414" s="31"/>
      <c r="EX414" s="31"/>
      <c r="EY414" s="31"/>
      <c r="EZ414" s="31"/>
      <c r="FA414" s="31"/>
      <c r="FB414" s="31"/>
      <c r="FC414" s="31"/>
      <c r="FD414" s="31"/>
      <c r="FE414" s="31"/>
      <c r="FF414" s="31"/>
      <c r="FG414" s="31"/>
      <c r="FH414" s="31"/>
      <c r="FI414" s="31"/>
      <c r="FJ414" s="31"/>
      <c r="FK414" s="31"/>
      <c r="FL414" s="31"/>
      <c r="FM414" s="31"/>
      <c r="FN414" s="31"/>
      <c r="FO414" s="31"/>
      <c r="FP414" s="31"/>
    </row>
    <row r="415" spans="1:172" x14ac:dyDescent="0.2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0"/>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c r="DR415" s="31"/>
      <c r="DS415" s="31"/>
      <c r="DT415" s="31"/>
      <c r="DU415" s="31"/>
      <c r="DV415" s="31"/>
      <c r="DW415" s="31"/>
      <c r="DX415" s="31"/>
      <c r="DY415" s="31"/>
      <c r="DZ415" s="31"/>
      <c r="EA415" s="31"/>
      <c r="EB415" s="31"/>
      <c r="EC415" s="31"/>
      <c r="ED415" s="31"/>
      <c r="EE415" s="31"/>
      <c r="EF415" s="31"/>
      <c r="EG415" s="31"/>
      <c r="EH415" s="31"/>
      <c r="EI415" s="31"/>
      <c r="EJ415" s="31"/>
      <c r="EK415" s="31"/>
      <c r="EL415" s="31"/>
      <c r="EM415" s="31"/>
      <c r="EN415" s="31"/>
      <c r="EO415" s="31"/>
      <c r="EP415" s="31"/>
      <c r="EQ415" s="31"/>
      <c r="ER415" s="31"/>
      <c r="ES415" s="31"/>
      <c r="ET415" s="31"/>
      <c r="EU415" s="31"/>
      <c r="EV415" s="31"/>
      <c r="EW415" s="31"/>
      <c r="EX415" s="31"/>
      <c r="EY415" s="31"/>
      <c r="EZ415" s="31"/>
      <c r="FA415" s="31"/>
      <c r="FB415" s="31"/>
      <c r="FC415" s="31"/>
      <c r="FD415" s="31"/>
      <c r="FE415" s="31"/>
      <c r="FF415" s="31"/>
      <c r="FG415" s="31"/>
      <c r="FH415" s="31"/>
      <c r="FI415" s="31"/>
      <c r="FJ415" s="31"/>
      <c r="FK415" s="31"/>
      <c r="FL415" s="31"/>
      <c r="FM415" s="31"/>
      <c r="FN415" s="31"/>
      <c r="FO415" s="31"/>
      <c r="FP415" s="31"/>
    </row>
    <row r="416" spans="1:172" x14ac:dyDescent="0.2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0"/>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1"/>
      <c r="FH416" s="31"/>
      <c r="FI416" s="31"/>
      <c r="FJ416" s="31"/>
      <c r="FK416" s="31"/>
      <c r="FL416" s="31"/>
      <c r="FM416" s="31"/>
      <c r="FN416" s="31"/>
      <c r="FO416" s="31"/>
      <c r="FP416" s="31"/>
    </row>
    <row r="417" spans="1:172" x14ac:dyDescent="0.2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0"/>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c r="CM417" s="31"/>
      <c r="CN417" s="31"/>
      <c r="CO417" s="31"/>
      <c r="CP417" s="31"/>
      <c r="CQ417" s="31"/>
      <c r="CR417" s="31"/>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c r="DR417" s="31"/>
      <c r="DS417" s="31"/>
      <c r="DT417" s="31"/>
      <c r="DU417" s="31"/>
      <c r="DV417" s="31"/>
      <c r="DW417" s="31"/>
      <c r="DX417" s="31"/>
      <c r="DY417" s="31"/>
      <c r="DZ417" s="31"/>
      <c r="EA417" s="31"/>
      <c r="EB417" s="31"/>
      <c r="EC417" s="31"/>
      <c r="ED417" s="31"/>
      <c r="EE417" s="31"/>
      <c r="EF417" s="31"/>
      <c r="EG417" s="31"/>
      <c r="EH417" s="31"/>
      <c r="EI417" s="31"/>
      <c r="EJ417" s="31"/>
      <c r="EK417" s="31"/>
      <c r="EL417" s="31"/>
      <c r="EM417" s="31"/>
      <c r="EN417" s="31"/>
      <c r="EO417" s="31"/>
      <c r="EP417" s="31"/>
      <c r="EQ417" s="31"/>
      <c r="ER417" s="31"/>
      <c r="ES417" s="31"/>
      <c r="ET417" s="31"/>
      <c r="EU417" s="31"/>
      <c r="EV417" s="31"/>
      <c r="EW417" s="31"/>
      <c r="EX417" s="31"/>
      <c r="EY417" s="31"/>
      <c r="EZ417" s="31"/>
      <c r="FA417" s="31"/>
      <c r="FB417" s="31"/>
      <c r="FC417" s="31"/>
      <c r="FD417" s="31"/>
      <c r="FE417" s="31"/>
      <c r="FF417" s="31"/>
      <c r="FG417" s="31"/>
      <c r="FH417" s="31"/>
      <c r="FI417" s="31"/>
      <c r="FJ417" s="31"/>
      <c r="FK417" s="31"/>
      <c r="FL417" s="31"/>
      <c r="FM417" s="31"/>
      <c r="FN417" s="31"/>
      <c r="FO417" s="31"/>
      <c r="FP417" s="31"/>
    </row>
    <row r="418" spans="1:172" x14ac:dyDescent="0.2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0"/>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c r="CM418" s="31"/>
      <c r="CN418" s="31"/>
      <c r="CO418" s="31"/>
      <c r="CP418" s="31"/>
      <c r="CQ418" s="31"/>
      <c r="CR418" s="31"/>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c r="DR418" s="31"/>
      <c r="DS418" s="31"/>
      <c r="DT418" s="31"/>
      <c r="DU418" s="31"/>
      <c r="DV418" s="31"/>
      <c r="DW418" s="31"/>
      <c r="DX418" s="31"/>
      <c r="DY418" s="31"/>
      <c r="DZ418" s="31"/>
      <c r="EA418" s="31"/>
      <c r="EB418" s="31"/>
      <c r="EC418" s="31"/>
      <c r="ED418" s="31"/>
      <c r="EE418" s="31"/>
      <c r="EF418" s="31"/>
      <c r="EG418" s="31"/>
      <c r="EH418" s="31"/>
      <c r="EI418" s="31"/>
      <c r="EJ418" s="31"/>
      <c r="EK418" s="31"/>
      <c r="EL418" s="31"/>
      <c r="EM418" s="31"/>
      <c r="EN418" s="31"/>
      <c r="EO418" s="31"/>
      <c r="EP418" s="31"/>
      <c r="EQ418" s="31"/>
      <c r="ER418" s="31"/>
      <c r="ES418" s="31"/>
      <c r="ET418" s="31"/>
      <c r="EU418" s="31"/>
      <c r="EV418" s="31"/>
      <c r="EW418" s="31"/>
      <c r="EX418" s="31"/>
      <c r="EY418" s="31"/>
      <c r="EZ418" s="31"/>
      <c r="FA418" s="31"/>
      <c r="FB418" s="31"/>
      <c r="FC418" s="31"/>
      <c r="FD418" s="31"/>
      <c r="FE418" s="31"/>
      <c r="FF418" s="31"/>
      <c r="FG418" s="31"/>
      <c r="FH418" s="31"/>
      <c r="FI418" s="31"/>
      <c r="FJ418" s="31"/>
      <c r="FK418" s="31"/>
      <c r="FL418" s="31"/>
      <c r="FM418" s="31"/>
      <c r="FN418" s="31"/>
      <c r="FO418" s="31"/>
      <c r="FP418" s="31"/>
    </row>
    <row r="419" spans="1:172" x14ac:dyDescent="0.2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c r="DR419" s="31"/>
      <c r="DS419" s="31"/>
      <c r="DT419" s="31"/>
      <c r="DU419" s="31"/>
      <c r="DV419" s="31"/>
      <c r="DW419" s="31"/>
      <c r="DX419" s="31"/>
      <c r="DY419" s="31"/>
      <c r="DZ419" s="31"/>
      <c r="EA419" s="31"/>
      <c r="EB419" s="31"/>
      <c r="EC419" s="31"/>
      <c r="ED419" s="31"/>
      <c r="EE419" s="31"/>
      <c r="EF419" s="31"/>
      <c r="EG419" s="31"/>
      <c r="EH419" s="31"/>
      <c r="EI419" s="31"/>
      <c r="EJ419" s="31"/>
      <c r="EK419" s="31"/>
      <c r="EL419" s="31"/>
      <c r="EM419" s="31"/>
      <c r="EN419" s="31"/>
      <c r="EO419" s="31"/>
      <c r="EP419" s="31"/>
      <c r="EQ419" s="31"/>
      <c r="ER419" s="31"/>
      <c r="ES419" s="31"/>
      <c r="ET419" s="31"/>
      <c r="EU419" s="31"/>
      <c r="EV419" s="31"/>
      <c r="EW419" s="31"/>
      <c r="EX419" s="31"/>
      <c r="EY419" s="31"/>
      <c r="EZ419" s="31"/>
      <c r="FA419" s="31"/>
      <c r="FB419" s="31"/>
      <c r="FC419" s="31"/>
      <c r="FD419" s="31"/>
      <c r="FE419" s="31"/>
      <c r="FF419" s="31"/>
      <c r="FG419" s="31"/>
      <c r="FH419" s="31"/>
      <c r="FI419" s="31"/>
      <c r="FJ419" s="31"/>
      <c r="FK419" s="31"/>
      <c r="FL419" s="31"/>
      <c r="FM419" s="31"/>
      <c r="FN419" s="31"/>
      <c r="FO419" s="31"/>
      <c r="FP419" s="31"/>
    </row>
    <row r="420" spans="1:172" x14ac:dyDescent="0.2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0"/>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c r="BR420" s="31"/>
      <c r="BS420" s="31"/>
      <c r="BT420" s="31"/>
      <c r="BU420" s="31"/>
      <c r="BV420" s="31"/>
      <c r="BW420" s="31"/>
      <c r="BX420" s="31"/>
      <c r="BY420" s="31"/>
      <c r="BZ420" s="31"/>
      <c r="CA420" s="31"/>
      <c r="CB420" s="31"/>
      <c r="CC420" s="31"/>
      <c r="CD420" s="31"/>
      <c r="CE420" s="31"/>
      <c r="CF420" s="31"/>
      <c r="CG420" s="31"/>
      <c r="CH420" s="31"/>
      <c r="CI420" s="31"/>
      <c r="CJ420" s="31"/>
      <c r="CK420" s="31"/>
      <c r="CL420" s="31"/>
      <c r="CM420" s="31"/>
      <c r="CN420" s="31"/>
      <c r="CO420" s="31"/>
      <c r="CP420" s="31"/>
      <c r="CQ420" s="31"/>
      <c r="CR420" s="31"/>
      <c r="CS420" s="31"/>
      <c r="CT420" s="31"/>
      <c r="CU420" s="31"/>
      <c r="CV420" s="31"/>
      <c r="CW420" s="31"/>
      <c r="CX420" s="31"/>
      <c r="CY420" s="31"/>
      <c r="CZ420" s="31"/>
      <c r="DA420" s="31"/>
      <c r="DB420" s="31"/>
      <c r="DC420" s="31"/>
      <c r="DD420" s="31"/>
      <c r="DE420" s="31"/>
      <c r="DF420" s="31"/>
      <c r="DG420" s="31"/>
      <c r="DH420" s="31"/>
      <c r="DI420" s="31"/>
      <c r="DJ420" s="31"/>
      <c r="DK420" s="31"/>
      <c r="DL420" s="31"/>
      <c r="DM420" s="31"/>
      <c r="DN420" s="31"/>
      <c r="DO420" s="31"/>
      <c r="DP420" s="31"/>
      <c r="DQ420" s="31"/>
      <c r="DR420" s="31"/>
      <c r="DS420" s="31"/>
      <c r="DT420" s="31"/>
      <c r="DU420" s="31"/>
      <c r="DV420" s="31"/>
      <c r="DW420" s="31"/>
      <c r="DX420" s="31"/>
      <c r="DY420" s="31"/>
      <c r="DZ420" s="31"/>
      <c r="EA420" s="31"/>
      <c r="EB420" s="31"/>
      <c r="EC420" s="31"/>
      <c r="ED420" s="31"/>
      <c r="EE420" s="31"/>
      <c r="EF420" s="31"/>
      <c r="EG420" s="31"/>
      <c r="EH420" s="31"/>
      <c r="EI420" s="31"/>
      <c r="EJ420" s="31"/>
      <c r="EK420" s="31"/>
      <c r="EL420" s="31"/>
      <c r="EM420" s="31"/>
      <c r="EN420" s="31"/>
      <c r="EO420" s="31"/>
      <c r="EP420" s="31"/>
      <c r="EQ420" s="31"/>
      <c r="ER420" s="31"/>
      <c r="ES420" s="31"/>
      <c r="ET420" s="31"/>
      <c r="EU420" s="31"/>
      <c r="EV420" s="31"/>
      <c r="EW420" s="31"/>
      <c r="EX420" s="31"/>
      <c r="EY420" s="31"/>
      <c r="EZ420" s="31"/>
      <c r="FA420" s="31"/>
      <c r="FB420" s="31"/>
      <c r="FC420" s="31"/>
      <c r="FD420" s="31"/>
      <c r="FE420" s="31"/>
      <c r="FF420" s="31"/>
      <c r="FG420" s="31"/>
      <c r="FH420" s="31"/>
      <c r="FI420" s="31"/>
      <c r="FJ420" s="31"/>
      <c r="FK420" s="31"/>
      <c r="FL420" s="31"/>
      <c r="FM420" s="31"/>
      <c r="FN420" s="31"/>
      <c r="FO420" s="31"/>
      <c r="FP420" s="31"/>
    </row>
    <row r="421" spans="1:172" x14ac:dyDescent="0.2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0"/>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c r="CM421" s="31"/>
      <c r="CN421" s="31"/>
      <c r="CO421" s="31"/>
      <c r="CP421" s="31"/>
      <c r="CQ421" s="31"/>
      <c r="CR421" s="31"/>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c r="DR421" s="31"/>
      <c r="DS421" s="31"/>
      <c r="DT421" s="31"/>
      <c r="DU421" s="31"/>
      <c r="DV421" s="31"/>
      <c r="DW421" s="31"/>
      <c r="DX421" s="31"/>
      <c r="DY421" s="31"/>
      <c r="DZ421" s="31"/>
      <c r="EA421" s="31"/>
      <c r="EB421" s="31"/>
      <c r="EC421" s="31"/>
      <c r="ED421" s="31"/>
      <c r="EE421" s="31"/>
      <c r="EF421" s="31"/>
      <c r="EG421" s="31"/>
      <c r="EH421" s="31"/>
      <c r="EI421" s="31"/>
      <c r="EJ421" s="31"/>
      <c r="EK421" s="31"/>
      <c r="EL421" s="31"/>
      <c r="EM421" s="31"/>
      <c r="EN421" s="31"/>
      <c r="EO421" s="31"/>
      <c r="EP421" s="31"/>
      <c r="EQ421" s="31"/>
      <c r="ER421" s="31"/>
      <c r="ES421" s="31"/>
      <c r="ET421" s="31"/>
      <c r="EU421" s="31"/>
      <c r="EV421" s="31"/>
      <c r="EW421" s="31"/>
      <c r="EX421" s="31"/>
      <c r="EY421" s="31"/>
      <c r="EZ421" s="31"/>
      <c r="FA421" s="31"/>
      <c r="FB421" s="31"/>
      <c r="FC421" s="31"/>
      <c r="FD421" s="31"/>
      <c r="FE421" s="31"/>
      <c r="FF421" s="31"/>
      <c r="FG421" s="31"/>
      <c r="FH421" s="31"/>
      <c r="FI421" s="31"/>
      <c r="FJ421" s="31"/>
      <c r="FK421" s="31"/>
      <c r="FL421" s="31"/>
      <c r="FM421" s="31"/>
      <c r="FN421" s="31"/>
      <c r="FO421" s="31"/>
      <c r="FP421" s="31"/>
    </row>
    <row r="422" spans="1:172" x14ac:dyDescent="0.2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0"/>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c r="CA422" s="31"/>
      <c r="CB422" s="31"/>
      <c r="CC422" s="31"/>
      <c r="CD422" s="31"/>
      <c r="CE422" s="31"/>
      <c r="CF422" s="31"/>
      <c r="CG422" s="31"/>
      <c r="CH422" s="31"/>
      <c r="CI422" s="31"/>
      <c r="CJ422" s="31"/>
      <c r="CK422" s="31"/>
      <c r="CL422" s="31"/>
      <c r="CM422" s="31"/>
      <c r="CN422" s="31"/>
      <c r="CO422" s="31"/>
      <c r="CP422" s="31"/>
      <c r="CQ422" s="31"/>
      <c r="CR422" s="31"/>
      <c r="CS422" s="31"/>
      <c r="CT422" s="31"/>
      <c r="CU422" s="31"/>
      <c r="CV422" s="31"/>
      <c r="CW422" s="31"/>
      <c r="CX422" s="31"/>
      <c r="CY422" s="31"/>
      <c r="CZ422" s="31"/>
      <c r="DA422" s="31"/>
      <c r="DB422" s="31"/>
      <c r="DC422" s="31"/>
      <c r="DD422" s="31"/>
      <c r="DE422" s="31"/>
      <c r="DF422" s="31"/>
      <c r="DG422" s="31"/>
      <c r="DH422" s="31"/>
      <c r="DI422" s="31"/>
      <c r="DJ422" s="31"/>
      <c r="DK422" s="31"/>
      <c r="DL422" s="31"/>
      <c r="DM422" s="31"/>
      <c r="DN422" s="31"/>
      <c r="DO422" s="31"/>
      <c r="DP422" s="31"/>
      <c r="DQ422" s="31"/>
      <c r="DR422" s="31"/>
      <c r="DS422" s="31"/>
      <c r="DT422" s="31"/>
      <c r="DU422" s="31"/>
      <c r="DV422" s="31"/>
      <c r="DW422" s="31"/>
      <c r="DX422" s="31"/>
      <c r="DY422" s="31"/>
      <c r="DZ422" s="31"/>
      <c r="EA422" s="31"/>
      <c r="EB422" s="31"/>
      <c r="EC422" s="31"/>
      <c r="ED422" s="31"/>
      <c r="EE422" s="31"/>
      <c r="EF422" s="31"/>
      <c r="EG422" s="31"/>
      <c r="EH422" s="31"/>
      <c r="EI422" s="31"/>
      <c r="EJ422" s="31"/>
      <c r="EK422" s="31"/>
      <c r="EL422" s="31"/>
      <c r="EM422" s="31"/>
      <c r="EN422" s="31"/>
      <c r="EO422" s="31"/>
      <c r="EP422" s="31"/>
      <c r="EQ422" s="31"/>
      <c r="ER422" s="31"/>
      <c r="ES422" s="31"/>
      <c r="ET422" s="31"/>
      <c r="EU422" s="31"/>
      <c r="EV422" s="31"/>
      <c r="EW422" s="31"/>
      <c r="EX422" s="31"/>
      <c r="EY422" s="31"/>
      <c r="EZ422" s="31"/>
      <c r="FA422" s="31"/>
      <c r="FB422" s="31"/>
      <c r="FC422" s="31"/>
      <c r="FD422" s="31"/>
      <c r="FE422" s="31"/>
      <c r="FF422" s="31"/>
      <c r="FG422" s="31"/>
      <c r="FH422" s="31"/>
      <c r="FI422" s="31"/>
      <c r="FJ422" s="31"/>
      <c r="FK422" s="31"/>
      <c r="FL422" s="31"/>
      <c r="FM422" s="31"/>
      <c r="FN422" s="31"/>
      <c r="FO422" s="31"/>
      <c r="FP422" s="31"/>
    </row>
    <row r="423" spans="1:172" x14ac:dyDescent="0.2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c r="CA423" s="31"/>
      <c r="CB423" s="31"/>
      <c r="CC423" s="31"/>
      <c r="CD423" s="31"/>
      <c r="CE423" s="31"/>
      <c r="CF423" s="31"/>
      <c r="CG423" s="31"/>
      <c r="CH423" s="31"/>
      <c r="CI423" s="31"/>
      <c r="CJ423" s="31"/>
      <c r="CK423" s="31"/>
      <c r="CL423" s="31"/>
      <c r="CM423" s="31"/>
      <c r="CN423" s="31"/>
      <c r="CO423" s="31"/>
      <c r="CP423" s="31"/>
      <c r="CQ423" s="31"/>
      <c r="CR423" s="31"/>
      <c r="CS423" s="31"/>
      <c r="CT423" s="31"/>
      <c r="CU423" s="31"/>
      <c r="CV423" s="31"/>
      <c r="CW423" s="31"/>
      <c r="CX423" s="31"/>
      <c r="CY423" s="31"/>
      <c r="CZ423" s="31"/>
      <c r="DA423" s="31"/>
      <c r="DB423" s="31"/>
      <c r="DC423" s="31"/>
      <c r="DD423" s="31"/>
      <c r="DE423" s="31"/>
      <c r="DF423" s="31"/>
      <c r="DG423" s="31"/>
      <c r="DH423" s="31"/>
      <c r="DI423" s="31"/>
      <c r="DJ423" s="31"/>
      <c r="DK423" s="31"/>
      <c r="DL423" s="31"/>
      <c r="DM423" s="31"/>
      <c r="DN423" s="31"/>
      <c r="DO423" s="31"/>
      <c r="DP423" s="31"/>
      <c r="DQ423" s="31"/>
      <c r="DR423" s="31"/>
      <c r="DS423" s="31"/>
      <c r="DT423" s="31"/>
      <c r="DU423" s="31"/>
      <c r="DV423" s="31"/>
      <c r="DW423" s="31"/>
      <c r="DX423" s="31"/>
      <c r="DY423" s="31"/>
      <c r="DZ423" s="31"/>
      <c r="EA423" s="31"/>
      <c r="EB423" s="31"/>
      <c r="EC423" s="31"/>
      <c r="ED423" s="31"/>
      <c r="EE423" s="31"/>
      <c r="EF423" s="31"/>
      <c r="EG423" s="31"/>
      <c r="EH423" s="31"/>
      <c r="EI423" s="31"/>
      <c r="EJ423" s="31"/>
      <c r="EK423" s="31"/>
      <c r="EL423" s="31"/>
      <c r="EM423" s="31"/>
      <c r="EN423" s="31"/>
      <c r="EO423" s="31"/>
      <c r="EP423" s="31"/>
      <c r="EQ423" s="31"/>
      <c r="ER423" s="31"/>
      <c r="ES423" s="31"/>
      <c r="ET423" s="31"/>
      <c r="EU423" s="31"/>
      <c r="EV423" s="31"/>
      <c r="EW423" s="31"/>
      <c r="EX423" s="31"/>
      <c r="EY423" s="31"/>
      <c r="EZ423" s="31"/>
      <c r="FA423" s="31"/>
      <c r="FB423" s="31"/>
      <c r="FC423" s="31"/>
      <c r="FD423" s="31"/>
      <c r="FE423" s="31"/>
      <c r="FF423" s="31"/>
      <c r="FG423" s="31"/>
      <c r="FH423" s="31"/>
      <c r="FI423" s="31"/>
      <c r="FJ423" s="31"/>
      <c r="FK423" s="31"/>
      <c r="FL423" s="31"/>
      <c r="FM423" s="31"/>
      <c r="FN423" s="31"/>
      <c r="FO423" s="31"/>
      <c r="FP423" s="31"/>
    </row>
    <row r="424" spans="1:172" x14ac:dyDescent="0.2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c r="CA424" s="31"/>
      <c r="CB424" s="31"/>
      <c r="CC424" s="31"/>
      <c r="CD424" s="31"/>
      <c r="CE424" s="31"/>
      <c r="CF424" s="31"/>
      <c r="CG424" s="31"/>
      <c r="CH424" s="31"/>
      <c r="CI424" s="31"/>
      <c r="CJ424" s="31"/>
      <c r="CK424" s="31"/>
      <c r="CL424" s="31"/>
      <c r="CM424" s="31"/>
      <c r="CN424" s="31"/>
      <c r="CO424" s="31"/>
      <c r="CP424" s="31"/>
      <c r="CQ424" s="31"/>
      <c r="CR424" s="31"/>
      <c r="CS424" s="31"/>
      <c r="CT424" s="31"/>
      <c r="CU424" s="31"/>
      <c r="CV424" s="31"/>
      <c r="CW424" s="31"/>
      <c r="CX424" s="31"/>
      <c r="CY424" s="31"/>
      <c r="CZ424" s="31"/>
      <c r="DA424" s="31"/>
      <c r="DB424" s="31"/>
      <c r="DC424" s="31"/>
      <c r="DD424" s="31"/>
      <c r="DE424" s="31"/>
      <c r="DF424" s="31"/>
      <c r="DG424" s="31"/>
      <c r="DH424" s="31"/>
      <c r="DI424" s="31"/>
      <c r="DJ424" s="31"/>
      <c r="DK424" s="31"/>
      <c r="DL424" s="31"/>
      <c r="DM424" s="31"/>
      <c r="DN424" s="31"/>
      <c r="DO424" s="31"/>
      <c r="DP424" s="31"/>
      <c r="DQ424" s="31"/>
      <c r="DR424" s="31"/>
      <c r="DS424" s="31"/>
      <c r="DT424" s="31"/>
      <c r="DU424" s="31"/>
      <c r="DV424" s="31"/>
      <c r="DW424" s="31"/>
      <c r="DX424" s="31"/>
      <c r="DY424" s="31"/>
      <c r="DZ424" s="31"/>
      <c r="EA424" s="31"/>
      <c r="EB424" s="31"/>
      <c r="EC424" s="31"/>
      <c r="ED424" s="31"/>
      <c r="EE424" s="31"/>
      <c r="EF424" s="31"/>
      <c r="EG424" s="31"/>
      <c r="EH424" s="31"/>
      <c r="EI424" s="31"/>
      <c r="EJ424" s="31"/>
      <c r="EK424" s="31"/>
      <c r="EL424" s="31"/>
      <c r="EM424" s="31"/>
      <c r="EN424" s="31"/>
      <c r="EO424" s="31"/>
      <c r="EP424" s="31"/>
      <c r="EQ424" s="31"/>
      <c r="ER424" s="31"/>
      <c r="ES424" s="31"/>
      <c r="ET424" s="31"/>
      <c r="EU424" s="31"/>
      <c r="EV424" s="31"/>
      <c r="EW424" s="31"/>
      <c r="EX424" s="31"/>
      <c r="EY424" s="31"/>
      <c r="EZ424" s="31"/>
      <c r="FA424" s="31"/>
      <c r="FB424" s="31"/>
      <c r="FC424" s="31"/>
      <c r="FD424" s="31"/>
      <c r="FE424" s="31"/>
      <c r="FF424" s="31"/>
      <c r="FG424" s="31"/>
      <c r="FH424" s="31"/>
      <c r="FI424" s="31"/>
      <c r="FJ424" s="31"/>
      <c r="FK424" s="31"/>
      <c r="FL424" s="31"/>
      <c r="FM424" s="31"/>
      <c r="FN424" s="31"/>
      <c r="FO424" s="31"/>
      <c r="FP424" s="31"/>
    </row>
    <row r="425" spans="1:172" x14ac:dyDescent="0.2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c r="BR425" s="31"/>
      <c r="BS425" s="31"/>
      <c r="BT425" s="31"/>
      <c r="BU425" s="31"/>
      <c r="BV425" s="31"/>
      <c r="BW425" s="31"/>
      <c r="BX425" s="31"/>
      <c r="BY425" s="31"/>
      <c r="BZ425" s="31"/>
      <c r="CA425" s="31"/>
      <c r="CB425" s="31"/>
      <c r="CC425" s="31"/>
      <c r="CD425" s="31"/>
      <c r="CE425" s="31"/>
      <c r="CF425" s="31"/>
      <c r="CG425" s="31"/>
      <c r="CH425" s="31"/>
      <c r="CI425" s="31"/>
      <c r="CJ425" s="31"/>
      <c r="CK425" s="31"/>
      <c r="CL425" s="31"/>
      <c r="CM425" s="31"/>
      <c r="CN425" s="31"/>
      <c r="CO425" s="31"/>
      <c r="CP425" s="31"/>
      <c r="CQ425" s="31"/>
      <c r="CR425" s="31"/>
      <c r="CS425" s="31"/>
      <c r="CT425" s="31"/>
      <c r="CU425" s="31"/>
      <c r="CV425" s="31"/>
      <c r="CW425" s="31"/>
      <c r="CX425" s="31"/>
      <c r="CY425" s="31"/>
      <c r="CZ425" s="31"/>
      <c r="DA425" s="31"/>
      <c r="DB425" s="31"/>
      <c r="DC425" s="31"/>
      <c r="DD425" s="31"/>
      <c r="DE425" s="31"/>
      <c r="DF425" s="31"/>
      <c r="DG425" s="31"/>
      <c r="DH425" s="31"/>
      <c r="DI425" s="31"/>
      <c r="DJ425" s="31"/>
      <c r="DK425" s="31"/>
      <c r="DL425" s="31"/>
      <c r="DM425" s="31"/>
      <c r="DN425" s="31"/>
      <c r="DO425" s="31"/>
      <c r="DP425" s="31"/>
      <c r="DQ425" s="31"/>
      <c r="DR425" s="31"/>
      <c r="DS425" s="31"/>
      <c r="DT425" s="31"/>
      <c r="DU425" s="31"/>
      <c r="DV425" s="31"/>
      <c r="DW425" s="31"/>
      <c r="DX425" s="31"/>
      <c r="DY425" s="31"/>
      <c r="DZ425" s="31"/>
      <c r="EA425" s="31"/>
      <c r="EB425" s="31"/>
      <c r="EC425" s="31"/>
      <c r="ED425" s="31"/>
      <c r="EE425" s="31"/>
      <c r="EF425" s="31"/>
      <c r="EG425" s="31"/>
      <c r="EH425" s="31"/>
      <c r="EI425" s="31"/>
      <c r="EJ425" s="31"/>
      <c r="EK425" s="31"/>
      <c r="EL425" s="31"/>
      <c r="EM425" s="31"/>
      <c r="EN425" s="31"/>
      <c r="EO425" s="31"/>
      <c r="EP425" s="31"/>
      <c r="EQ425" s="31"/>
      <c r="ER425" s="31"/>
      <c r="ES425" s="31"/>
      <c r="ET425" s="31"/>
      <c r="EU425" s="31"/>
      <c r="EV425" s="31"/>
      <c r="EW425" s="31"/>
      <c r="EX425" s="31"/>
      <c r="EY425" s="31"/>
      <c r="EZ425" s="31"/>
      <c r="FA425" s="31"/>
      <c r="FB425" s="31"/>
      <c r="FC425" s="31"/>
      <c r="FD425" s="31"/>
      <c r="FE425" s="31"/>
      <c r="FF425" s="31"/>
      <c r="FG425" s="31"/>
      <c r="FH425" s="31"/>
      <c r="FI425" s="31"/>
      <c r="FJ425" s="31"/>
      <c r="FK425" s="31"/>
      <c r="FL425" s="31"/>
      <c r="FM425" s="31"/>
      <c r="FN425" s="31"/>
      <c r="FO425" s="31"/>
      <c r="FP425" s="31"/>
    </row>
    <row r="426" spans="1:172" x14ac:dyDescent="0.2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0"/>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1"/>
      <c r="FH426" s="31"/>
      <c r="FI426" s="31"/>
      <c r="FJ426" s="31"/>
      <c r="FK426" s="31"/>
      <c r="FL426" s="31"/>
      <c r="FM426" s="31"/>
      <c r="FN426" s="31"/>
      <c r="FO426" s="31"/>
      <c r="FP426" s="31"/>
    </row>
    <row r="427" spans="1:172" x14ac:dyDescent="0.2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c r="DR427" s="31"/>
      <c r="DS427" s="31"/>
      <c r="DT427" s="31"/>
      <c r="DU427" s="31"/>
      <c r="DV427" s="31"/>
      <c r="DW427" s="31"/>
      <c r="DX427" s="31"/>
      <c r="DY427" s="31"/>
      <c r="DZ427" s="31"/>
      <c r="EA427" s="31"/>
      <c r="EB427" s="31"/>
      <c r="EC427" s="31"/>
      <c r="ED427" s="31"/>
      <c r="EE427" s="31"/>
      <c r="EF427" s="31"/>
      <c r="EG427" s="31"/>
      <c r="EH427" s="31"/>
      <c r="EI427" s="31"/>
      <c r="EJ427" s="31"/>
      <c r="EK427" s="31"/>
      <c r="EL427" s="31"/>
      <c r="EM427" s="31"/>
      <c r="EN427" s="31"/>
      <c r="EO427" s="31"/>
      <c r="EP427" s="31"/>
      <c r="EQ427" s="31"/>
      <c r="ER427" s="31"/>
      <c r="ES427" s="31"/>
      <c r="ET427" s="31"/>
      <c r="EU427" s="31"/>
      <c r="EV427" s="31"/>
      <c r="EW427" s="31"/>
      <c r="EX427" s="31"/>
      <c r="EY427" s="31"/>
      <c r="EZ427" s="31"/>
      <c r="FA427" s="31"/>
      <c r="FB427" s="31"/>
      <c r="FC427" s="31"/>
      <c r="FD427" s="31"/>
      <c r="FE427" s="31"/>
      <c r="FF427" s="31"/>
      <c r="FG427" s="31"/>
      <c r="FH427" s="31"/>
      <c r="FI427" s="31"/>
      <c r="FJ427" s="31"/>
      <c r="FK427" s="31"/>
      <c r="FL427" s="31"/>
      <c r="FM427" s="31"/>
      <c r="FN427" s="31"/>
      <c r="FO427" s="31"/>
      <c r="FP427" s="31"/>
    </row>
    <row r="428" spans="1:172" x14ac:dyDescent="0.2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row>
    <row r="429" spans="1:172" x14ac:dyDescent="0.2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row>
    <row r="430" spans="1:172" x14ac:dyDescent="0.2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0"/>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row>
    <row r="431" spans="1:172" x14ac:dyDescent="0.2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row>
    <row r="432" spans="1:172" x14ac:dyDescent="0.2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row>
    <row r="433" spans="1:172" x14ac:dyDescent="0.2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0"/>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row>
    <row r="434" spans="1:172" s="16" customFormat="1"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c r="CP434" s="33"/>
      <c r="CQ434" s="33"/>
      <c r="CR434" s="33"/>
      <c r="CS434" s="33"/>
      <c r="CT434" s="33"/>
      <c r="CU434" s="33"/>
      <c r="CV434" s="33"/>
      <c r="CW434" s="33"/>
      <c r="CX434" s="33"/>
      <c r="CY434" s="33"/>
      <c r="CZ434" s="33"/>
      <c r="DA434" s="33"/>
      <c r="DB434" s="33"/>
      <c r="DC434" s="33"/>
      <c r="DD434" s="33"/>
      <c r="DE434" s="33"/>
      <c r="DF434" s="33"/>
      <c r="DG434" s="33"/>
      <c r="DH434" s="33"/>
      <c r="DI434" s="33"/>
      <c r="DJ434" s="33"/>
      <c r="DK434" s="33"/>
      <c r="DL434" s="33"/>
      <c r="DM434" s="33"/>
      <c r="DN434" s="33"/>
      <c r="DO434" s="33"/>
      <c r="DP434" s="33"/>
      <c r="DQ434" s="33"/>
      <c r="DR434" s="33"/>
      <c r="DS434" s="33"/>
      <c r="DT434" s="33"/>
      <c r="DU434" s="33"/>
      <c r="DV434" s="33"/>
      <c r="DW434" s="33"/>
      <c r="DX434" s="33"/>
      <c r="DY434" s="33"/>
      <c r="DZ434" s="33"/>
      <c r="EA434" s="33"/>
      <c r="EB434" s="33"/>
      <c r="EC434" s="33"/>
      <c r="ED434" s="33"/>
      <c r="EE434" s="33"/>
      <c r="EF434" s="33"/>
      <c r="EG434" s="33"/>
      <c r="EH434" s="33"/>
      <c r="EI434" s="33"/>
      <c r="EJ434" s="33"/>
      <c r="EK434" s="33"/>
      <c r="EL434" s="33"/>
      <c r="EM434" s="33"/>
      <c r="EN434" s="33"/>
      <c r="EO434" s="33"/>
      <c r="EP434" s="33"/>
      <c r="EQ434" s="33"/>
      <c r="ER434" s="33"/>
      <c r="ES434" s="33"/>
      <c r="ET434" s="33"/>
      <c r="EU434" s="33"/>
      <c r="EV434" s="33"/>
      <c r="EW434" s="33"/>
      <c r="EX434" s="33"/>
      <c r="EY434" s="33"/>
      <c r="EZ434" s="33"/>
      <c r="FA434" s="33"/>
      <c r="FB434" s="33"/>
      <c r="FC434" s="33"/>
      <c r="FD434" s="33"/>
      <c r="FE434" s="33"/>
      <c r="FF434" s="33"/>
      <c r="FG434" s="33"/>
      <c r="FH434" s="33"/>
      <c r="FI434" s="33"/>
      <c r="FJ434" s="33"/>
      <c r="FK434" s="33"/>
      <c r="FL434" s="33"/>
      <c r="FM434" s="33"/>
      <c r="FN434" s="33"/>
      <c r="FO434" s="33"/>
      <c r="FP434" s="33"/>
    </row>
    <row r="435" spans="1:172"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c r="CP435" s="33"/>
      <c r="CQ435" s="33"/>
      <c r="CR435" s="33"/>
      <c r="CS435" s="33"/>
      <c r="CT435" s="33"/>
      <c r="CU435" s="33"/>
      <c r="CV435" s="33"/>
      <c r="CW435" s="33"/>
      <c r="CX435" s="33"/>
      <c r="CY435" s="33"/>
      <c r="CZ435" s="33"/>
      <c r="DA435" s="33"/>
      <c r="DB435" s="33"/>
      <c r="DC435" s="33"/>
      <c r="DD435" s="33"/>
      <c r="DE435" s="33"/>
      <c r="DF435" s="33"/>
      <c r="DG435" s="33"/>
      <c r="DH435" s="33"/>
      <c r="DI435" s="33"/>
      <c r="DJ435" s="33"/>
      <c r="DK435" s="33"/>
      <c r="DL435" s="33"/>
      <c r="DM435" s="33"/>
      <c r="DN435" s="33"/>
      <c r="DO435" s="33"/>
      <c r="DP435" s="33"/>
      <c r="DQ435" s="33"/>
      <c r="DR435" s="33"/>
      <c r="DS435" s="33"/>
      <c r="DT435" s="33"/>
      <c r="DU435" s="33"/>
      <c r="DV435" s="33"/>
      <c r="DW435" s="33"/>
      <c r="DX435" s="33"/>
      <c r="DY435" s="33"/>
      <c r="DZ435" s="33"/>
      <c r="EA435" s="33"/>
      <c r="EB435" s="33"/>
      <c r="EC435" s="33"/>
      <c r="ED435" s="33"/>
      <c r="EE435" s="33"/>
      <c r="EF435" s="33"/>
      <c r="EG435" s="33"/>
      <c r="EH435" s="33"/>
      <c r="EI435" s="33"/>
      <c r="EJ435" s="33"/>
      <c r="EK435" s="33"/>
      <c r="EL435" s="33"/>
      <c r="EM435" s="33"/>
      <c r="EN435" s="33"/>
      <c r="EO435" s="33"/>
      <c r="EP435" s="33"/>
      <c r="EQ435" s="33"/>
      <c r="ER435" s="33"/>
      <c r="ES435" s="33"/>
      <c r="ET435" s="33"/>
      <c r="EU435" s="33"/>
      <c r="EV435" s="33"/>
      <c r="EW435" s="33"/>
      <c r="EX435" s="33"/>
      <c r="EY435" s="33"/>
      <c r="EZ435" s="33"/>
      <c r="FA435" s="33"/>
      <c r="FB435" s="33"/>
      <c r="FC435" s="33"/>
      <c r="FD435" s="33"/>
      <c r="FE435" s="33"/>
      <c r="FF435" s="33"/>
      <c r="FG435" s="33"/>
      <c r="FH435" s="33"/>
      <c r="FI435" s="33"/>
      <c r="FJ435" s="33"/>
      <c r="FK435" s="33"/>
      <c r="FL435" s="33"/>
      <c r="FM435" s="33"/>
      <c r="FN435" s="33"/>
      <c r="FO435" s="33"/>
      <c r="FP435" s="33"/>
    </row>
    <row r="436" spans="1:172"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2"/>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c r="CQ436" s="33"/>
      <c r="CR436" s="33"/>
      <c r="CS436" s="33"/>
      <c r="CT436" s="33"/>
      <c r="CU436" s="33"/>
      <c r="CV436" s="33"/>
      <c r="CW436" s="33"/>
      <c r="CX436" s="33"/>
      <c r="CY436" s="33"/>
      <c r="CZ436" s="33"/>
      <c r="DA436" s="33"/>
      <c r="DB436" s="33"/>
      <c r="DC436" s="33"/>
      <c r="DD436" s="33"/>
      <c r="DE436" s="33"/>
      <c r="DF436" s="33"/>
      <c r="DG436" s="33"/>
      <c r="DH436" s="33"/>
      <c r="DI436" s="33"/>
      <c r="DJ436" s="33"/>
      <c r="DK436" s="33"/>
      <c r="DL436" s="33"/>
      <c r="DM436" s="33"/>
      <c r="DN436" s="33"/>
      <c r="DO436" s="33"/>
      <c r="DP436" s="33"/>
      <c r="DQ436" s="33"/>
      <c r="DR436" s="33"/>
      <c r="DS436" s="33"/>
      <c r="DT436" s="33"/>
      <c r="DU436" s="33"/>
      <c r="DV436" s="33"/>
      <c r="DW436" s="33"/>
      <c r="DX436" s="33"/>
      <c r="DY436" s="33"/>
      <c r="DZ436" s="33"/>
      <c r="EA436" s="33"/>
      <c r="EB436" s="33"/>
      <c r="EC436" s="33"/>
      <c r="ED436" s="33"/>
      <c r="EE436" s="33"/>
      <c r="EF436" s="33"/>
      <c r="EG436" s="33"/>
      <c r="EH436" s="33"/>
      <c r="EI436" s="33"/>
      <c r="EJ436" s="33"/>
      <c r="EK436" s="33"/>
      <c r="EL436" s="33"/>
      <c r="EM436" s="33"/>
      <c r="EN436" s="33"/>
      <c r="EO436" s="33"/>
      <c r="EP436" s="33"/>
      <c r="EQ436" s="33"/>
      <c r="ER436" s="33"/>
      <c r="ES436" s="33"/>
      <c r="ET436" s="33"/>
      <c r="EU436" s="33"/>
      <c r="EV436" s="33"/>
      <c r="EW436" s="33"/>
      <c r="EX436" s="33"/>
      <c r="EY436" s="33"/>
      <c r="EZ436" s="33"/>
      <c r="FA436" s="33"/>
      <c r="FB436" s="33"/>
      <c r="FC436" s="33"/>
      <c r="FD436" s="33"/>
      <c r="FE436" s="33"/>
      <c r="FF436" s="33"/>
      <c r="FG436" s="33"/>
      <c r="FH436" s="33"/>
      <c r="FI436" s="33"/>
      <c r="FJ436" s="33"/>
      <c r="FK436" s="33"/>
      <c r="FL436" s="33"/>
      <c r="FM436" s="33"/>
      <c r="FN436" s="33"/>
      <c r="FO436" s="33"/>
      <c r="FP436" s="33"/>
    </row>
    <row r="437" spans="1:172"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2"/>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c r="CP437" s="33"/>
      <c r="CQ437" s="33"/>
      <c r="CR437" s="33"/>
      <c r="CS437" s="33"/>
      <c r="CT437" s="33"/>
      <c r="CU437" s="33"/>
      <c r="CV437" s="33"/>
      <c r="CW437" s="33"/>
      <c r="CX437" s="33"/>
      <c r="CY437" s="33"/>
      <c r="CZ437" s="33"/>
      <c r="DA437" s="33"/>
      <c r="DB437" s="33"/>
      <c r="DC437" s="33"/>
      <c r="DD437" s="33"/>
      <c r="DE437" s="33"/>
      <c r="DF437" s="33"/>
      <c r="DG437" s="33"/>
      <c r="DH437" s="33"/>
      <c r="DI437" s="33"/>
      <c r="DJ437" s="33"/>
      <c r="DK437" s="33"/>
      <c r="DL437" s="33"/>
      <c r="DM437" s="33"/>
      <c r="DN437" s="33"/>
      <c r="DO437" s="33"/>
      <c r="DP437" s="33"/>
      <c r="DQ437" s="33"/>
      <c r="DR437" s="33"/>
      <c r="DS437" s="33"/>
      <c r="DT437" s="33"/>
      <c r="DU437" s="33"/>
      <c r="DV437" s="33"/>
      <c r="DW437" s="33"/>
      <c r="DX437" s="33"/>
      <c r="DY437" s="33"/>
      <c r="DZ437" s="33"/>
      <c r="EA437" s="33"/>
      <c r="EB437" s="33"/>
      <c r="EC437" s="33"/>
      <c r="ED437" s="33"/>
      <c r="EE437" s="33"/>
      <c r="EF437" s="33"/>
      <c r="EG437" s="33"/>
      <c r="EH437" s="33"/>
      <c r="EI437" s="33"/>
      <c r="EJ437" s="33"/>
      <c r="EK437" s="33"/>
      <c r="EL437" s="33"/>
      <c r="EM437" s="33"/>
      <c r="EN437" s="33"/>
      <c r="EO437" s="33"/>
      <c r="EP437" s="33"/>
      <c r="EQ437" s="33"/>
      <c r="ER437" s="33"/>
      <c r="ES437" s="33"/>
      <c r="ET437" s="33"/>
      <c r="EU437" s="33"/>
      <c r="EV437" s="33"/>
      <c r="EW437" s="33"/>
      <c r="EX437" s="33"/>
      <c r="EY437" s="33"/>
      <c r="EZ437" s="33"/>
      <c r="FA437" s="33"/>
      <c r="FB437" s="33"/>
      <c r="FC437" s="33"/>
      <c r="FD437" s="33"/>
      <c r="FE437" s="33"/>
      <c r="FF437" s="33"/>
      <c r="FG437" s="33"/>
      <c r="FH437" s="33"/>
      <c r="FI437" s="33"/>
      <c r="FJ437" s="33"/>
      <c r="FK437" s="33"/>
      <c r="FL437" s="33"/>
      <c r="FM437" s="33"/>
      <c r="FN437" s="33"/>
      <c r="FO437" s="33"/>
      <c r="FP437" s="33"/>
    </row>
    <row r="438" spans="1:172"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c r="BX438" s="33"/>
      <c r="BY438" s="33"/>
      <c r="BZ438" s="33"/>
      <c r="CA438" s="33"/>
      <c r="CB438" s="33"/>
      <c r="CC438" s="33"/>
      <c r="CD438" s="33"/>
      <c r="CE438" s="33"/>
      <c r="CF438" s="33"/>
      <c r="CG438" s="33"/>
      <c r="CH438" s="33"/>
      <c r="CI438" s="33"/>
      <c r="CJ438" s="33"/>
      <c r="CK438" s="33"/>
      <c r="CL438" s="33"/>
      <c r="CM438" s="33"/>
      <c r="CN438" s="33"/>
      <c r="CO438" s="33"/>
      <c r="CP438" s="33"/>
      <c r="CQ438" s="33"/>
      <c r="CR438" s="33"/>
      <c r="CS438" s="33"/>
      <c r="CT438" s="33"/>
      <c r="CU438" s="33"/>
      <c r="CV438" s="33"/>
      <c r="CW438" s="33"/>
      <c r="CX438" s="33"/>
      <c r="CY438" s="33"/>
      <c r="CZ438" s="33"/>
      <c r="DA438" s="33"/>
      <c r="DB438" s="33"/>
      <c r="DC438" s="33"/>
      <c r="DD438" s="33"/>
      <c r="DE438" s="33"/>
      <c r="DF438" s="33"/>
      <c r="DG438" s="33"/>
      <c r="DH438" s="33"/>
      <c r="DI438" s="33"/>
      <c r="DJ438" s="33"/>
      <c r="DK438" s="33"/>
      <c r="DL438" s="33"/>
      <c r="DM438" s="33"/>
      <c r="DN438" s="33"/>
      <c r="DO438" s="33"/>
      <c r="DP438" s="33"/>
      <c r="DQ438" s="33"/>
      <c r="DR438" s="33"/>
      <c r="DS438" s="33"/>
      <c r="DT438" s="33"/>
      <c r="DU438" s="33"/>
      <c r="DV438" s="33"/>
      <c r="DW438" s="33"/>
      <c r="DX438" s="33"/>
      <c r="DY438" s="33"/>
      <c r="DZ438" s="33"/>
      <c r="EA438" s="33"/>
      <c r="EB438" s="33"/>
      <c r="EC438" s="33"/>
      <c r="ED438" s="33"/>
      <c r="EE438" s="33"/>
      <c r="EF438" s="33"/>
      <c r="EG438" s="33"/>
      <c r="EH438" s="33"/>
      <c r="EI438" s="33"/>
      <c r="EJ438" s="33"/>
      <c r="EK438" s="33"/>
      <c r="EL438" s="33"/>
      <c r="EM438" s="33"/>
      <c r="EN438" s="33"/>
      <c r="EO438" s="33"/>
      <c r="EP438" s="33"/>
      <c r="EQ438" s="33"/>
      <c r="ER438" s="33"/>
      <c r="ES438" s="33"/>
      <c r="ET438" s="33"/>
      <c r="EU438" s="33"/>
      <c r="EV438" s="33"/>
      <c r="EW438" s="33"/>
      <c r="EX438" s="33"/>
      <c r="EY438" s="33"/>
      <c r="EZ438" s="33"/>
      <c r="FA438" s="33"/>
      <c r="FB438" s="33"/>
      <c r="FC438" s="33"/>
      <c r="FD438" s="33"/>
      <c r="FE438" s="33"/>
      <c r="FF438" s="33"/>
      <c r="FG438" s="33"/>
      <c r="FH438" s="33"/>
      <c r="FI438" s="33"/>
      <c r="FJ438" s="33"/>
      <c r="FK438" s="33"/>
      <c r="FL438" s="33"/>
      <c r="FM438" s="33"/>
      <c r="FN438" s="33"/>
      <c r="FO438" s="33"/>
      <c r="FP438" s="33"/>
    </row>
    <row r="439" spans="1:172"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2"/>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c r="CQ439" s="33"/>
      <c r="CR439" s="33"/>
      <c r="CS439" s="33"/>
      <c r="CT439" s="33"/>
      <c r="CU439" s="33"/>
      <c r="CV439" s="33"/>
      <c r="CW439" s="33"/>
      <c r="CX439" s="33"/>
      <c r="CY439" s="33"/>
      <c r="CZ439" s="33"/>
      <c r="DA439" s="33"/>
      <c r="DB439" s="33"/>
      <c r="DC439" s="33"/>
      <c r="DD439" s="33"/>
      <c r="DE439" s="33"/>
      <c r="DF439" s="33"/>
      <c r="DG439" s="33"/>
      <c r="DH439" s="33"/>
      <c r="DI439" s="33"/>
      <c r="DJ439" s="33"/>
      <c r="DK439" s="33"/>
      <c r="DL439" s="33"/>
      <c r="DM439" s="33"/>
      <c r="DN439" s="33"/>
      <c r="DO439" s="33"/>
      <c r="DP439" s="33"/>
      <c r="DQ439" s="33"/>
      <c r="DR439" s="33"/>
      <c r="DS439" s="33"/>
      <c r="DT439" s="33"/>
      <c r="DU439" s="33"/>
      <c r="DV439" s="33"/>
      <c r="DW439" s="33"/>
      <c r="DX439" s="33"/>
      <c r="DY439" s="33"/>
      <c r="DZ439" s="33"/>
      <c r="EA439" s="33"/>
      <c r="EB439" s="33"/>
      <c r="EC439" s="33"/>
      <c r="ED439" s="33"/>
      <c r="EE439" s="33"/>
      <c r="EF439" s="33"/>
      <c r="EG439" s="33"/>
      <c r="EH439" s="33"/>
      <c r="EI439" s="33"/>
      <c r="EJ439" s="33"/>
      <c r="EK439" s="33"/>
      <c r="EL439" s="33"/>
      <c r="EM439" s="33"/>
      <c r="EN439" s="33"/>
      <c r="EO439" s="33"/>
      <c r="EP439" s="33"/>
      <c r="EQ439" s="33"/>
      <c r="ER439" s="33"/>
      <c r="ES439" s="33"/>
      <c r="ET439" s="33"/>
      <c r="EU439" s="33"/>
      <c r="EV439" s="33"/>
      <c r="EW439" s="33"/>
      <c r="EX439" s="33"/>
      <c r="EY439" s="33"/>
      <c r="EZ439" s="33"/>
      <c r="FA439" s="33"/>
      <c r="FB439" s="33"/>
      <c r="FC439" s="33"/>
      <c r="FD439" s="33"/>
      <c r="FE439" s="33"/>
      <c r="FF439" s="33"/>
      <c r="FG439" s="33"/>
      <c r="FH439" s="33"/>
      <c r="FI439" s="33"/>
      <c r="FJ439" s="33"/>
      <c r="FK439" s="33"/>
      <c r="FL439" s="33"/>
      <c r="FM439" s="33"/>
      <c r="FN439" s="33"/>
      <c r="FO439" s="33"/>
      <c r="FP439" s="33"/>
    </row>
    <row r="440" spans="1:172"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c r="CQ440" s="33"/>
      <c r="CR440" s="33"/>
      <c r="CS440" s="33"/>
      <c r="CT440" s="33"/>
      <c r="CU440" s="33"/>
      <c r="CV440" s="33"/>
      <c r="CW440" s="33"/>
      <c r="CX440" s="33"/>
      <c r="CY440" s="33"/>
      <c r="CZ440" s="33"/>
      <c r="DA440" s="33"/>
      <c r="DB440" s="33"/>
      <c r="DC440" s="33"/>
      <c r="DD440" s="33"/>
      <c r="DE440" s="33"/>
      <c r="DF440" s="33"/>
      <c r="DG440" s="33"/>
      <c r="DH440" s="33"/>
      <c r="DI440" s="33"/>
      <c r="DJ440" s="33"/>
      <c r="DK440" s="33"/>
      <c r="DL440" s="33"/>
      <c r="DM440" s="33"/>
      <c r="DN440" s="33"/>
      <c r="DO440" s="33"/>
      <c r="DP440" s="33"/>
      <c r="DQ440" s="33"/>
      <c r="DR440" s="33"/>
      <c r="DS440" s="33"/>
      <c r="DT440" s="33"/>
      <c r="DU440" s="33"/>
      <c r="DV440" s="33"/>
      <c r="DW440" s="33"/>
      <c r="DX440" s="33"/>
      <c r="DY440" s="33"/>
      <c r="DZ440" s="33"/>
      <c r="EA440" s="33"/>
      <c r="EB440" s="33"/>
      <c r="EC440" s="33"/>
      <c r="ED440" s="33"/>
      <c r="EE440" s="33"/>
      <c r="EF440" s="33"/>
      <c r="EG440" s="33"/>
      <c r="EH440" s="33"/>
      <c r="EI440" s="33"/>
      <c r="EJ440" s="33"/>
      <c r="EK440" s="33"/>
      <c r="EL440" s="33"/>
      <c r="EM440" s="33"/>
      <c r="EN440" s="33"/>
      <c r="EO440" s="33"/>
      <c r="EP440" s="33"/>
      <c r="EQ440" s="33"/>
      <c r="ER440" s="33"/>
      <c r="ES440" s="33"/>
      <c r="ET440" s="33"/>
      <c r="EU440" s="33"/>
      <c r="EV440" s="33"/>
      <c r="EW440" s="33"/>
      <c r="EX440" s="33"/>
      <c r="EY440" s="33"/>
      <c r="EZ440" s="33"/>
      <c r="FA440" s="33"/>
      <c r="FB440" s="33"/>
      <c r="FC440" s="33"/>
      <c r="FD440" s="33"/>
      <c r="FE440" s="33"/>
      <c r="FF440" s="33"/>
      <c r="FG440" s="33"/>
      <c r="FH440" s="33"/>
      <c r="FI440" s="33"/>
      <c r="FJ440" s="33"/>
      <c r="FK440" s="33"/>
      <c r="FL440" s="33"/>
      <c r="FM440" s="33"/>
      <c r="FN440" s="33"/>
      <c r="FO440" s="33"/>
      <c r="FP440" s="33"/>
    </row>
    <row r="441" spans="1:172"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2"/>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c r="CQ441" s="33"/>
      <c r="CR441" s="33"/>
      <c r="CS441" s="33"/>
      <c r="CT441" s="33"/>
      <c r="CU441" s="33"/>
      <c r="CV441" s="33"/>
      <c r="CW441" s="33"/>
      <c r="CX441" s="33"/>
      <c r="CY441" s="33"/>
      <c r="CZ441" s="33"/>
      <c r="DA441" s="33"/>
      <c r="DB441" s="33"/>
      <c r="DC441" s="33"/>
      <c r="DD441" s="33"/>
      <c r="DE441" s="33"/>
      <c r="DF441" s="33"/>
      <c r="DG441" s="33"/>
      <c r="DH441" s="33"/>
      <c r="DI441" s="33"/>
      <c r="DJ441" s="33"/>
      <c r="DK441" s="33"/>
      <c r="DL441" s="33"/>
      <c r="DM441" s="33"/>
      <c r="DN441" s="33"/>
      <c r="DO441" s="33"/>
      <c r="DP441" s="33"/>
      <c r="DQ441" s="33"/>
      <c r="DR441" s="33"/>
      <c r="DS441" s="33"/>
      <c r="DT441" s="33"/>
      <c r="DU441" s="33"/>
      <c r="DV441" s="33"/>
      <c r="DW441" s="33"/>
      <c r="DX441" s="33"/>
      <c r="DY441" s="33"/>
      <c r="DZ441" s="33"/>
      <c r="EA441" s="33"/>
      <c r="EB441" s="33"/>
      <c r="EC441" s="33"/>
      <c r="ED441" s="33"/>
      <c r="EE441" s="33"/>
      <c r="EF441" s="33"/>
      <c r="EG441" s="33"/>
      <c r="EH441" s="33"/>
      <c r="EI441" s="33"/>
      <c r="EJ441" s="33"/>
      <c r="EK441" s="33"/>
      <c r="EL441" s="33"/>
      <c r="EM441" s="33"/>
      <c r="EN441" s="33"/>
      <c r="EO441" s="33"/>
      <c r="EP441" s="33"/>
      <c r="EQ441" s="33"/>
      <c r="ER441" s="33"/>
      <c r="ES441" s="33"/>
      <c r="ET441" s="33"/>
      <c r="EU441" s="33"/>
      <c r="EV441" s="33"/>
      <c r="EW441" s="33"/>
      <c r="EX441" s="33"/>
      <c r="EY441" s="33"/>
      <c r="EZ441" s="33"/>
      <c r="FA441" s="33"/>
      <c r="FB441" s="33"/>
      <c r="FC441" s="33"/>
      <c r="FD441" s="33"/>
      <c r="FE441" s="33"/>
      <c r="FF441" s="33"/>
      <c r="FG441" s="33"/>
      <c r="FH441" s="33"/>
      <c r="FI441" s="33"/>
      <c r="FJ441" s="33"/>
      <c r="FK441" s="33"/>
      <c r="FL441" s="33"/>
      <c r="FM441" s="33"/>
      <c r="FN441" s="33"/>
      <c r="FO441" s="33"/>
      <c r="FP441" s="33"/>
    </row>
    <row r="442" spans="1:172"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c r="CQ442" s="33"/>
      <c r="CR442" s="33"/>
      <c r="CS442" s="33"/>
      <c r="CT442" s="33"/>
      <c r="CU442" s="33"/>
      <c r="CV442" s="33"/>
      <c r="CW442" s="33"/>
      <c r="CX442" s="33"/>
      <c r="CY442" s="33"/>
      <c r="CZ442" s="33"/>
      <c r="DA442" s="33"/>
      <c r="DB442" s="33"/>
      <c r="DC442" s="33"/>
      <c r="DD442" s="33"/>
      <c r="DE442" s="33"/>
      <c r="DF442" s="33"/>
      <c r="DG442" s="33"/>
      <c r="DH442" s="33"/>
      <c r="DI442" s="33"/>
      <c r="DJ442" s="33"/>
      <c r="DK442" s="33"/>
      <c r="DL442" s="33"/>
      <c r="DM442" s="33"/>
      <c r="DN442" s="33"/>
      <c r="DO442" s="33"/>
      <c r="DP442" s="33"/>
      <c r="DQ442" s="33"/>
      <c r="DR442" s="33"/>
      <c r="DS442" s="33"/>
      <c r="DT442" s="33"/>
      <c r="DU442" s="33"/>
      <c r="DV442" s="33"/>
      <c r="DW442" s="33"/>
      <c r="DX442" s="33"/>
      <c r="DY442" s="33"/>
      <c r="DZ442" s="33"/>
      <c r="EA442" s="33"/>
      <c r="EB442" s="33"/>
      <c r="EC442" s="33"/>
      <c r="ED442" s="33"/>
      <c r="EE442" s="33"/>
      <c r="EF442" s="33"/>
      <c r="EG442" s="33"/>
      <c r="EH442" s="33"/>
      <c r="EI442" s="33"/>
      <c r="EJ442" s="33"/>
      <c r="EK442" s="33"/>
      <c r="EL442" s="33"/>
      <c r="EM442" s="33"/>
      <c r="EN442" s="33"/>
      <c r="EO442" s="33"/>
      <c r="EP442" s="33"/>
      <c r="EQ442" s="33"/>
      <c r="ER442" s="33"/>
      <c r="ES442" s="33"/>
      <c r="ET442" s="33"/>
      <c r="EU442" s="33"/>
      <c r="EV442" s="33"/>
      <c r="EW442" s="33"/>
      <c r="EX442" s="33"/>
      <c r="EY442" s="33"/>
      <c r="EZ442" s="33"/>
      <c r="FA442" s="33"/>
      <c r="FB442" s="33"/>
      <c r="FC442" s="33"/>
      <c r="FD442" s="33"/>
      <c r="FE442" s="33"/>
      <c r="FF442" s="33"/>
      <c r="FG442" s="33"/>
      <c r="FH442" s="33"/>
      <c r="FI442" s="33"/>
      <c r="FJ442" s="33"/>
      <c r="FK442" s="33"/>
      <c r="FL442" s="33"/>
      <c r="FM442" s="33"/>
      <c r="FN442" s="33"/>
      <c r="FO442" s="33"/>
      <c r="FP442" s="33"/>
    </row>
    <row r="443" spans="1:172"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2"/>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c r="CR443" s="33"/>
      <c r="CS443" s="33"/>
      <c r="CT443" s="33"/>
      <c r="CU443" s="33"/>
      <c r="CV443" s="33"/>
      <c r="CW443" s="33"/>
      <c r="CX443" s="33"/>
      <c r="CY443" s="33"/>
      <c r="CZ443" s="33"/>
      <c r="DA443" s="33"/>
      <c r="DB443" s="33"/>
      <c r="DC443" s="33"/>
      <c r="DD443" s="33"/>
      <c r="DE443" s="33"/>
      <c r="DF443" s="33"/>
      <c r="DG443" s="33"/>
      <c r="DH443" s="33"/>
      <c r="DI443" s="33"/>
      <c r="DJ443" s="33"/>
      <c r="DK443" s="33"/>
      <c r="DL443" s="33"/>
      <c r="DM443" s="33"/>
      <c r="DN443" s="33"/>
      <c r="DO443" s="33"/>
      <c r="DP443" s="33"/>
      <c r="DQ443" s="33"/>
      <c r="DR443" s="33"/>
      <c r="DS443" s="33"/>
      <c r="DT443" s="33"/>
      <c r="DU443" s="33"/>
      <c r="DV443" s="33"/>
      <c r="DW443" s="33"/>
      <c r="DX443" s="33"/>
      <c r="DY443" s="33"/>
      <c r="DZ443" s="33"/>
      <c r="EA443" s="33"/>
      <c r="EB443" s="33"/>
      <c r="EC443" s="33"/>
      <c r="ED443" s="33"/>
      <c r="EE443" s="33"/>
      <c r="EF443" s="33"/>
      <c r="EG443" s="33"/>
      <c r="EH443" s="33"/>
      <c r="EI443" s="33"/>
      <c r="EJ443" s="33"/>
      <c r="EK443" s="33"/>
      <c r="EL443" s="33"/>
      <c r="EM443" s="33"/>
      <c r="EN443" s="33"/>
      <c r="EO443" s="33"/>
      <c r="EP443" s="33"/>
      <c r="EQ443" s="33"/>
      <c r="ER443" s="33"/>
      <c r="ES443" s="33"/>
      <c r="ET443" s="33"/>
      <c r="EU443" s="33"/>
      <c r="EV443" s="33"/>
      <c r="EW443" s="33"/>
      <c r="EX443" s="33"/>
      <c r="EY443" s="33"/>
      <c r="EZ443" s="33"/>
      <c r="FA443" s="33"/>
      <c r="FB443" s="33"/>
      <c r="FC443" s="33"/>
      <c r="FD443" s="33"/>
      <c r="FE443" s="33"/>
      <c r="FF443" s="33"/>
      <c r="FG443" s="33"/>
      <c r="FH443" s="33"/>
      <c r="FI443" s="33"/>
      <c r="FJ443" s="33"/>
      <c r="FK443" s="33"/>
      <c r="FL443" s="33"/>
      <c r="FM443" s="33"/>
      <c r="FN443" s="33"/>
      <c r="FO443" s="33"/>
      <c r="FP443" s="33"/>
    </row>
    <row r="444" spans="1:172"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c r="CQ444" s="33"/>
      <c r="CR444" s="33"/>
      <c r="CS444" s="33"/>
      <c r="CT444" s="33"/>
      <c r="CU444" s="33"/>
      <c r="CV444" s="33"/>
      <c r="CW444" s="33"/>
      <c r="CX444" s="33"/>
      <c r="CY444" s="33"/>
      <c r="CZ444" s="33"/>
      <c r="DA444" s="33"/>
      <c r="DB444" s="33"/>
      <c r="DC444" s="33"/>
      <c r="DD444" s="33"/>
      <c r="DE444" s="33"/>
      <c r="DF444" s="33"/>
      <c r="DG444" s="33"/>
      <c r="DH444" s="33"/>
      <c r="DI444" s="33"/>
      <c r="DJ444" s="33"/>
      <c r="DK444" s="33"/>
      <c r="DL444" s="33"/>
      <c r="DM444" s="33"/>
      <c r="DN444" s="33"/>
      <c r="DO444" s="33"/>
      <c r="DP444" s="33"/>
      <c r="DQ444" s="33"/>
      <c r="DR444" s="33"/>
      <c r="DS444" s="33"/>
      <c r="DT444" s="33"/>
      <c r="DU444" s="33"/>
      <c r="DV444" s="33"/>
      <c r="DW444" s="33"/>
      <c r="DX444" s="33"/>
      <c r="DY444" s="33"/>
      <c r="DZ444" s="33"/>
      <c r="EA444" s="33"/>
      <c r="EB444" s="33"/>
      <c r="EC444" s="33"/>
      <c r="ED444" s="33"/>
      <c r="EE444" s="33"/>
      <c r="EF444" s="33"/>
      <c r="EG444" s="33"/>
      <c r="EH444" s="33"/>
      <c r="EI444" s="33"/>
      <c r="EJ444" s="33"/>
      <c r="EK444" s="33"/>
      <c r="EL444" s="33"/>
      <c r="EM444" s="33"/>
      <c r="EN444" s="33"/>
      <c r="EO444" s="33"/>
      <c r="EP444" s="33"/>
      <c r="EQ444" s="33"/>
      <c r="ER444" s="33"/>
      <c r="ES444" s="33"/>
      <c r="ET444" s="33"/>
      <c r="EU444" s="33"/>
      <c r="EV444" s="33"/>
      <c r="EW444" s="33"/>
      <c r="EX444" s="33"/>
      <c r="EY444" s="33"/>
      <c r="EZ444" s="33"/>
      <c r="FA444" s="33"/>
      <c r="FB444" s="33"/>
      <c r="FC444" s="33"/>
      <c r="FD444" s="33"/>
      <c r="FE444" s="33"/>
      <c r="FF444" s="33"/>
      <c r="FG444" s="33"/>
      <c r="FH444" s="33"/>
      <c r="FI444" s="33"/>
      <c r="FJ444" s="33"/>
      <c r="FK444" s="33"/>
      <c r="FL444" s="33"/>
      <c r="FM444" s="33"/>
      <c r="FN444" s="33"/>
      <c r="FO444" s="33"/>
      <c r="FP444" s="33"/>
    </row>
    <row r="445" spans="1:172"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2"/>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c r="CQ445" s="33"/>
      <c r="CR445" s="33"/>
      <c r="CS445" s="33"/>
      <c r="CT445" s="33"/>
      <c r="CU445" s="33"/>
      <c r="CV445" s="33"/>
      <c r="CW445" s="33"/>
      <c r="CX445" s="33"/>
      <c r="CY445" s="33"/>
      <c r="CZ445" s="33"/>
      <c r="DA445" s="33"/>
      <c r="DB445" s="33"/>
      <c r="DC445" s="33"/>
      <c r="DD445" s="33"/>
      <c r="DE445" s="33"/>
      <c r="DF445" s="33"/>
      <c r="DG445" s="33"/>
      <c r="DH445" s="33"/>
      <c r="DI445" s="33"/>
      <c r="DJ445" s="33"/>
      <c r="DK445" s="33"/>
      <c r="DL445" s="33"/>
      <c r="DM445" s="33"/>
      <c r="DN445" s="33"/>
      <c r="DO445" s="33"/>
      <c r="DP445" s="33"/>
      <c r="DQ445" s="33"/>
      <c r="DR445" s="33"/>
      <c r="DS445" s="33"/>
      <c r="DT445" s="33"/>
      <c r="DU445" s="33"/>
      <c r="DV445" s="33"/>
      <c r="DW445" s="33"/>
      <c r="DX445" s="33"/>
      <c r="DY445" s="33"/>
      <c r="DZ445" s="33"/>
      <c r="EA445" s="33"/>
      <c r="EB445" s="33"/>
      <c r="EC445" s="33"/>
      <c r="ED445" s="33"/>
      <c r="EE445" s="33"/>
      <c r="EF445" s="33"/>
      <c r="EG445" s="33"/>
      <c r="EH445" s="33"/>
      <c r="EI445" s="33"/>
      <c r="EJ445" s="33"/>
      <c r="EK445" s="33"/>
      <c r="EL445" s="33"/>
      <c r="EM445" s="33"/>
      <c r="EN445" s="33"/>
      <c r="EO445" s="33"/>
      <c r="EP445" s="33"/>
      <c r="EQ445" s="33"/>
      <c r="ER445" s="33"/>
      <c r="ES445" s="33"/>
      <c r="ET445" s="33"/>
      <c r="EU445" s="33"/>
      <c r="EV445" s="33"/>
      <c r="EW445" s="33"/>
      <c r="EX445" s="33"/>
      <c r="EY445" s="33"/>
      <c r="EZ445" s="33"/>
      <c r="FA445" s="33"/>
      <c r="FB445" s="33"/>
      <c r="FC445" s="33"/>
      <c r="FD445" s="33"/>
      <c r="FE445" s="33"/>
      <c r="FF445" s="33"/>
      <c r="FG445" s="33"/>
      <c r="FH445" s="33"/>
      <c r="FI445" s="33"/>
      <c r="FJ445" s="33"/>
      <c r="FK445" s="33"/>
      <c r="FL445" s="33"/>
      <c r="FM445" s="33"/>
      <c r="FN445" s="33"/>
      <c r="FO445" s="33"/>
      <c r="FP445" s="33"/>
    </row>
    <row r="446" spans="1:172"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2"/>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c r="CQ446" s="33"/>
      <c r="CR446" s="33"/>
      <c r="CS446" s="33"/>
      <c r="CT446" s="33"/>
      <c r="CU446" s="33"/>
      <c r="CV446" s="33"/>
      <c r="CW446" s="33"/>
      <c r="CX446" s="33"/>
      <c r="CY446" s="33"/>
      <c r="CZ446" s="33"/>
      <c r="DA446" s="33"/>
      <c r="DB446" s="33"/>
      <c r="DC446" s="33"/>
      <c r="DD446" s="33"/>
      <c r="DE446" s="33"/>
      <c r="DF446" s="33"/>
      <c r="DG446" s="33"/>
      <c r="DH446" s="33"/>
      <c r="DI446" s="33"/>
      <c r="DJ446" s="33"/>
      <c r="DK446" s="33"/>
      <c r="DL446" s="33"/>
      <c r="DM446" s="33"/>
      <c r="DN446" s="33"/>
      <c r="DO446" s="33"/>
      <c r="DP446" s="33"/>
      <c r="DQ446" s="33"/>
      <c r="DR446" s="33"/>
      <c r="DS446" s="33"/>
      <c r="DT446" s="33"/>
      <c r="DU446" s="33"/>
      <c r="DV446" s="33"/>
      <c r="DW446" s="33"/>
      <c r="DX446" s="33"/>
      <c r="DY446" s="33"/>
      <c r="DZ446" s="33"/>
      <c r="EA446" s="33"/>
      <c r="EB446" s="33"/>
      <c r="EC446" s="33"/>
      <c r="ED446" s="33"/>
      <c r="EE446" s="33"/>
      <c r="EF446" s="33"/>
      <c r="EG446" s="33"/>
      <c r="EH446" s="33"/>
      <c r="EI446" s="33"/>
      <c r="EJ446" s="33"/>
      <c r="EK446" s="33"/>
      <c r="EL446" s="33"/>
      <c r="EM446" s="33"/>
      <c r="EN446" s="33"/>
      <c r="EO446" s="33"/>
      <c r="EP446" s="33"/>
      <c r="EQ446" s="33"/>
      <c r="ER446" s="33"/>
      <c r="ES446" s="33"/>
      <c r="ET446" s="33"/>
      <c r="EU446" s="33"/>
      <c r="EV446" s="33"/>
      <c r="EW446" s="33"/>
      <c r="EX446" s="33"/>
      <c r="EY446" s="33"/>
      <c r="EZ446" s="33"/>
      <c r="FA446" s="33"/>
      <c r="FB446" s="33"/>
      <c r="FC446" s="33"/>
      <c r="FD446" s="33"/>
      <c r="FE446" s="33"/>
      <c r="FF446" s="33"/>
      <c r="FG446" s="33"/>
      <c r="FH446" s="33"/>
      <c r="FI446" s="33"/>
      <c r="FJ446" s="33"/>
      <c r="FK446" s="33"/>
      <c r="FL446" s="33"/>
      <c r="FM446" s="33"/>
      <c r="FN446" s="33"/>
      <c r="FO446" s="33"/>
      <c r="FP446" s="33"/>
    </row>
    <row r="447" spans="1:172"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2"/>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c r="CQ447" s="33"/>
      <c r="CR447" s="33"/>
      <c r="CS447" s="33"/>
      <c r="CT447" s="33"/>
      <c r="CU447" s="33"/>
      <c r="CV447" s="33"/>
      <c r="CW447" s="33"/>
      <c r="CX447" s="33"/>
      <c r="CY447" s="33"/>
      <c r="CZ447" s="33"/>
      <c r="DA447" s="33"/>
      <c r="DB447" s="33"/>
      <c r="DC447" s="33"/>
      <c r="DD447" s="33"/>
      <c r="DE447" s="33"/>
      <c r="DF447" s="33"/>
      <c r="DG447" s="33"/>
      <c r="DH447" s="33"/>
      <c r="DI447" s="33"/>
      <c r="DJ447" s="33"/>
      <c r="DK447" s="33"/>
      <c r="DL447" s="33"/>
      <c r="DM447" s="33"/>
      <c r="DN447" s="33"/>
      <c r="DO447" s="33"/>
      <c r="DP447" s="33"/>
      <c r="DQ447" s="33"/>
      <c r="DR447" s="33"/>
      <c r="DS447" s="33"/>
      <c r="DT447" s="33"/>
      <c r="DU447" s="33"/>
      <c r="DV447" s="33"/>
      <c r="DW447" s="33"/>
      <c r="DX447" s="33"/>
      <c r="DY447" s="33"/>
      <c r="DZ447" s="33"/>
      <c r="EA447" s="33"/>
      <c r="EB447" s="33"/>
      <c r="EC447" s="33"/>
      <c r="ED447" s="33"/>
      <c r="EE447" s="33"/>
      <c r="EF447" s="33"/>
      <c r="EG447" s="33"/>
      <c r="EH447" s="33"/>
      <c r="EI447" s="33"/>
      <c r="EJ447" s="33"/>
      <c r="EK447" s="33"/>
      <c r="EL447" s="33"/>
      <c r="EM447" s="33"/>
      <c r="EN447" s="33"/>
      <c r="EO447" s="33"/>
      <c r="EP447" s="33"/>
      <c r="EQ447" s="33"/>
      <c r="ER447" s="33"/>
      <c r="ES447" s="33"/>
      <c r="ET447" s="33"/>
      <c r="EU447" s="33"/>
      <c r="EV447" s="33"/>
      <c r="EW447" s="33"/>
      <c r="EX447" s="33"/>
      <c r="EY447" s="33"/>
      <c r="EZ447" s="33"/>
      <c r="FA447" s="33"/>
      <c r="FB447" s="33"/>
      <c r="FC447" s="33"/>
      <c r="FD447" s="33"/>
      <c r="FE447" s="33"/>
      <c r="FF447" s="33"/>
      <c r="FG447" s="33"/>
      <c r="FH447" s="33"/>
      <c r="FI447" s="33"/>
      <c r="FJ447" s="33"/>
      <c r="FK447" s="33"/>
      <c r="FL447" s="33"/>
      <c r="FM447" s="33"/>
      <c r="FN447" s="33"/>
      <c r="FO447" s="33"/>
      <c r="FP447" s="33"/>
    </row>
    <row r="448" spans="1:172"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2"/>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c r="CR448" s="33"/>
      <c r="CS448" s="33"/>
      <c r="CT448" s="33"/>
      <c r="CU448" s="33"/>
      <c r="CV448" s="33"/>
      <c r="CW448" s="33"/>
      <c r="CX448" s="33"/>
      <c r="CY448" s="33"/>
      <c r="CZ448" s="33"/>
      <c r="DA448" s="33"/>
      <c r="DB448" s="33"/>
      <c r="DC448" s="33"/>
      <c r="DD448" s="33"/>
      <c r="DE448" s="33"/>
      <c r="DF448" s="33"/>
      <c r="DG448" s="33"/>
      <c r="DH448" s="33"/>
      <c r="DI448" s="33"/>
      <c r="DJ448" s="33"/>
      <c r="DK448" s="33"/>
      <c r="DL448" s="33"/>
      <c r="DM448" s="33"/>
      <c r="DN448" s="33"/>
      <c r="DO448" s="33"/>
      <c r="DP448" s="33"/>
      <c r="DQ448" s="33"/>
      <c r="DR448" s="33"/>
      <c r="DS448" s="33"/>
      <c r="DT448" s="33"/>
      <c r="DU448" s="33"/>
      <c r="DV448" s="33"/>
      <c r="DW448" s="33"/>
      <c r="DX448" s="33"/>
      <c r="DY448" s="33"/>
      <c r="DZ448" s="33"/>
      <c r="EA448" s="33"/>
      <c r="EB448" s="33"/>
      <c r="EC448" s="33"/>
      <c r="ED448" s="33"/>
      <c r="EE448" s="33"/>
      <c r="EF448" s="33"/>
      <c r="EG448" s="33"/>
      <c r="EH448" s="33"/>
      <c r="EI448" s="33"/>
      <c r="EJ448" s="33"/>
      <c r="EK448" s="33"/>
      <c r="EL448" s="33"/>
      <c r="EM448" s="33"/>
      <c r="EN448" s="33"/>
      <c r="EO448" s="33"/>
      <c r="EP448" s="33"/>
      <c r="EQ448" s="33"/>
      <c r="ER448" s="33"/>
      <c r="ES448" s="33"/>
      <c r="ET448" s="33"/>
      <c r="EU448" s="33"/>
      <c r="EV448" s="33"/>
      <c r="EW448" s="33"/>
      <c r="EX448" s="33"/>
      <c r="EY448" s="33"/>
      <c r="EZ448" s="33"/>
      <c r="FA448" s="33"/>
      <c r="FB448" s="33"/>
      <c r="FC448" s="33"/>
      <c r="FD448" s="33"/>
      <c r="FE448" s="33"/>
      <c r="FF448" s="33"/>
      <c r="FG448" s="33"/>
      <c r="FH448" s="33"/>
      <c r="FI448" s="33"/>
      <c r="FJ448" s="33"/>
      <c r="FK448" s="33"/>
      <c r="FL448" s="33"/>
      <c r="FM448" s="33"/>
      <c r="FN448" s="33"/>
      <c r="FO448" s="33"/>
      <c r="FP448" s="33"/>
    </row>
    <row r="449" spans="1:172"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c r="BQ449" s="33"/>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c r="CP449" s="33"/>
      <c r="CQ449" s="33"/>
      <c r="CR449" s="33"/>
      <c r="CS449" s="33"/>
      <c r="CT449" s="33"/>
      <c r="CU449" s="33"/>
      <c r="CV449" s="33"/>
      <c r="CW449" s="33"/>
      <c r="CX449" s="33"/>
      <c r="CY449" s="33"/>
      <c r="CZ449" s="33"/>
      <c r="DA449" s="33"/>
      <c r="DB449" s="33"/>
      <c r="DC449" s="33"/>
      <c r="DD449" s="33"/>
      <c r="DE449" s="33"/>
      <c r="DF449" s="33"/>
      <c r="DG449" s="33"/>
      <c r="DH449" s="33"/>
      <c r="DI449" s="33"/>
      <c r="DJ449" s="33"/>
      <c r="DK449" s="33"/>
      <c r="DL449" s="33"/>
      <c r="DM449" s="33"/>
      <c r="DN449" s="33"/>
      <c r="DO449" s="33"/>
      <c r="DP449" s="33"/>
      <c r="DQ449" s="33"/>
      <c r="DR449" s="33"/>
      <c r="DS449" s="33"/>
      <c r="DT449" s="33"/>
      <c r="DU449" s="33"/>
      <c r="DV449" s="33"/>
      <c r="DW449" s="33"/>
      <c r="DX449" s="33"/>
      <c r="DY449" s="33"/>
      <c r="DZ449" s="33"/>
      <c r="EA449" s="33"/>
      <c r="EB449" s="33"/>
      <c r="EC449" s="33"/>
      <c r="ED449" s="33"/>
      <c r="EE449" s="33"/>
      <c r="EF449" s="33"/>
      <c r="EG449" s="33"/>
      <c r="EH449" s="33"/>
      <c r="EI449" s="33"/>
      <c r="EJ449" s="33"/>
      <c r="EK449" s="33"/>
      <c r="EL449" s="33"/>
      <c r="EM449" s="33"/>
      <c r="EN449" s="33"/>
      <c r="EO449" s="33"/>
      <c r="EP449" s="33"/>
      <c r="EQ449" s="33"/>
      <c r="ER449" s="33"/>
      <c r="ES449" s="33"/>
      <c r="ET449" s="33"/>
      <c r="EU449" s="33"/>
      <c r="EV449" s="33"/>
      <c r="EW449" s="33"/>
      <c r="EX449" s="33"/>
      <c r="EY449" s="33"/>
      <c r="EZ449" s="33"/>
      <c r="FA449" s="33"/>
      <c r="FB449" s="33"/>
      <c r="FC449" s="33"/>
      <c r="FD449" s="33"/>
      <c r="FE449" s="33"/>
      <c r="FF449" s="33"/>
      <c r="FG449" s="33"/>
      <c r="FH449" s="33"/>
      <c r="FI449" s="33"/>
      <c r="FJ449" s="33"/>
      <c r="FK449" s="33"/>
      <c r="FL449" s="33"/>
      <c r="FM449" s="33"/>
      <c r="FN449" s="33"/>
      <c r="FO449" s="33"/>
      <c r="FP449" s="33"/>
    </row>
    <row r="450" spans="1:172"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2"/>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BO450" s="33"/>
      <c r="BP450" s="33"/>
      <c r="BQ450" s="33"/>
      <c r="BR450" s="33"/>
      <c r="BS450" s="33"/>
      <c r="BT450" s="33"/>
      <c r="BU450" s="33"/>
      <c r="BV450" s="33"/>
      <c r="BW450" s="33"/>
      <c r="BX450" s="33"/>
      <c r="BY450" s="33"/>
      <c r="BZ450" s="33"/>
      <c r="CA450" s="33"/>
      <c r="CB450" s="33"/>
      <c r="CC450" s="33"/>
      <c r="CD450" s="33"/>
      <c r="CE450" s="33"/>
      <c r="CF450" s="33"/>
      <c r="CG450" s="33"/>
      <c r="CH450" s="33"/>
      <c r="CI450" s="33"/>
      <c r="CJ450" s="33"/>
      <c r="CK450" s="33"/>
      <c r="CL450" s="33"/>
      <c r="CM450" s="33"/>
      <c r="CN450" s="33"/>
      <c r="CO450" s="33"/>
      <c r="CP450" s="33"/>
      <c r="CQ450" s="33"/>
      <c r="CR450" s="33"/>
      <c r="CS450" s="33"/>
      <c r="CT450" s="33"/>
      <c r="CU450" s="33"/>
      <c r="CV450" s="33"/>
      <c r="CW450" s="33"/>
      <c r="CX450" s="33"/>
      <c r="CY450" s="33"/>
      <c r="CZ450" s="33"/>
      <c r="DA450" s="33"/>
      <c r="DB450" s="33"/>
      <c r="DC450" s="33"/>
      <c r="DD450" s="33"/>
      <c r="DE450" s="33"/>
      <c r="DF450" s="33"/>
      <c r="DG450" s="33"/>
      <c r="DH450" s="33"/>
      <c r="DI450" s="33"/>
      <c r="DJ450" s="33"/>
      <c r="DK450" s="33"/>
      <c r="DL450" s="33"/>
      <c r="DM450" s="33"/>
      <c r="DN450" s="33"/>
      <c r="DO450" s="33"/>
      <c r="DP450" s="33"/>
      <c r="DQ450" s="33"/>
      <c r="DR450" s="33"/>
      <c r="DS450" s="33"/>
      <c r="DT450" s="33"/>
      <c r="DU450" s="33"/>
      <c r="DV450" s="33"/>
      <c r="DW450" s="33"/>
      <c r="DX450" s="33"/>
      <c r="DY450" s="33"/>
      <c r="DZ450" s="33"/>
      <c r="EA450" s="33"/>
      <c r="EB450" s="33"/>
      <c r="EC450" s="33"/>
      <c r="ED450" s="33"/>
      <c r="EE450" s="33"/>
      <c r="EF450" s="33"/>
      <c r="EG450" s="33"/>
      <c r="EH450" s="33"/>
      <c r="EI450" s="33"/>
      <c r="EJ450" s="33"/>
      <c r="EK450" s="33"/>
      <c r="EL450" s="33"/>
      <c r="EM450" s="33"/>
      <c r="EN450" s="33"/>
      <c r="EO450" s="33"/>
      <c r="EP450" s="33"/>
      <c r="EQ450" s="33"/>
      <c r="ER450" s="33"/>
      <c r="ES450" s="33"/>
      <c r="ET450" s="33"/>
      <c r="EU450" s="33"/>
      <c r="EV450" s="33"/>
      <c r="EW450" s="33"/>
      <c r="EX450" s="33"/>
      <c r="EY450" s="33"/>
      <c r="EZ450" s="33"/>
      <c r="FA450" s="33"/>
      <c r="FB450" s="33"/>
      <c r="FC450" s="33"/>
      <c r="FD450" s="33"/>
      <c r="FE450" s="33"/>
      <c r="FF450" s="33"/>
      <c r="FG450" s="33"/>
      <c r="FH450" s="33"/>
      <c r="FI450" s="33"/>
      <c r="FJ450" s="33"/>
      <c r="FK450" s="33"/>
      <c r="FL450" s="33"/>
      <c r="FM450" s="33"/>
      <c r="FN450" s="33"/>
      <c r="FO450" s="33"/>
      <c r="FP450" s="33"/>
    </row>
    <row r="451" spans="1:172"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2"/>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BO451" s="33"/>
      <c r="BP451" s="33"/>
      <c r="BQ451" s="33"/>
      <c r="BR451" s="33"/>
      <c r="BS451" s="33"/>
      <c r="BT451" s="33"/>
      <c r="BU451" s="33"/>
      <c r="BV451" s="33"/>
      <c r="BW451" s="33"/>
      <c r="BX451" s="33"/>
      <c r="BY451" s="33"/>
      <c r="BZ451" s="33"/>
      <c r="CA451" s="33"/>
      <c r="CB451" s="33"/>
      <c r="CC451" s="33"/>
      <c r="CD451" s="33"/>
      <c r="CE451" s="33"/>
      <c r="CF451" s="33"/>
      <c r="CG451" s="33"/>
      <c r="CH451" s="33"/>
      <c r="CI451" s="33"/>
      <c r="CJ451" s="33"/>
      <c r="CK451" s="33"/>
      <c r="CL451" s="33"/>
      <c r="CM451" s="33"/>
      <c r="CN451" s="33"/>
      <c r="CO451" s="33"/>
      <c r="CP451" s="33"/>
      <c r="CQ451" s="33"/>
      <c r="CR451" s="33"/>
      <c r="CS451" s="33"/>
      <c r="CT451" s="33"/>
      <c r="CU451" s="33"/>
      <c r="CV451" s="33"/>
      <c r="CW451" s="33"/>
      <c r="CX451" s="33"/>
      <c r="CY451" s="33"/>
      <c r="CZ451" s="33"/>
      <c r="DA451" s="33"/>
      <c r="DB451" s="33"/>
      <c r="DC451" s="33"/>
      <c r="DD451" s="33"/>
      <c r="DE451" s="33"/>
      <c r="DF451" s="33"/>
      <c r="DG451" s="33"/>
      <c r="DH451" s="33"/>
      <c r="DI451" s="33"/>
      <c r="DJ451" s="33"/>
      <c r="DK451" s="33"/>
      <c r="DL451" s="33"/>
      <c r="DM451" s="33"/>
      <c r="DN451" s="33"/>
      <c r="DO451" s="33"/>
      <c r="DP451" s="33"/>
      <c r="DQ451" s="33"/>
      <c r="DR451" s="33"/>
      <c r="DS451" s="33"/>
      <c r="DT451" s="33"/>
      <c r="DU451" s="33"/>
      <c r="DV451" s="33"/>
      <c r="DW451" s="33"/>
      <c r="DX451" s="33"/>
      <c r="DY451" s="33"/>
      <c r="DZ451" s="33"/>
      <c r="EA451" s="33"/>
      <c r="EB451" s="33"/>
      <c r="EC451" s="33"/>
      <c r="ED451" s="33"/>
      <c r="EE451" s="33"/>
      <c r="EF451" s="33"/>
      <c r="EG451" s="33"/>
      <c r="EH451" s="33"/>
      <c r="EI451" s="33"/>
      <c r="EJ451" s="33"/>
      <c r="EK451" s="33"/>
      <c r="EL451" s="33"/>
      <c r="EM451" s="33"/>
      <c r="EN451" s="33"/>
      <c r="EO451" s="33"/>
      <c r="EP451" s="33"/>
      <c r="EQ451" s="33"/>
      <c r="ER451" s="33"/>
      <c r="ES451" s="33"/>
      <c r="ET451" s="33"/>
      <c r="EU451" s="33"/>
      <c r="EV451" s="33"/>
      <c r="EW451" s="33"/>
      <c r="EX451" s="33"/>
      <c r="EY451" s="33"/>
      <c r="EZ451" s="33"/>
      <c r="FA451" s="33"/>
      <c r="FB451" s="33"/>
      <c r="FC451" s="33"/>
      <c r="FD451" s="33"/>
      <c r="FE451" s="33"/>
      <c r="FF451" s="33"/>
      <c r="FG451" s="33"/>
      <c r="FH451" s="33"/>
      <c r="FI451" s="33"/>
      <c r="FJ451" s="33"/>
      <c r="FK451" s="33"/>
      <c r="FL451" s="33"/>
      <c r="FM451" s="33"/>
      <c r="FN451" s="33"/>
      <c r="FO451" s="33"/>
      <c r="FP451" s="33"/>
    </row>
    <row r="452" spans="1:172"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2"/>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c r="CQ452" s="33"/>
      <c r="CR452" s="33"/>
      <c r="CS452" s="33"/>
      <c r="CT452" s="33"/>
      <c r="CU452" s="33"/>
      <c r="CV452" s="33"/>
      <c r="CW452" s="33"/>
      <c r="CX452" s="33"/>
      <c r="CY452" s="33"/>
      <c r="CZ452" s="33"/>
      <c r="DA452" s="33"/>
      <c r="DB452" s="33"/>
      <c r="DC452" s="33"/>
      <c r="DD452" s="33"/>
      <c r="DE452" s="33"/>
      <c r="DF452" s="33"/>
      <c r="DG452" s="33"/>
      <c r="DH452" s="33"/>
      <c r="DI452" s="33"/>
      <c r="DJ452" s="33"/>
      <c r="DK452" s="33"/>
      <c r="DL452" s="33"/>
      <c r="DM452" s="33"/>
      <c r="DN452" s="33"/>
      <c r="DO452" s="33"/>
      <c r="DP452" s="33"/>
      <c r="DQ452" s="33"/>
      <c r="DR452" s="33"/>
      <c r="DS452" s="33"/>
      <c r="DT452" s="33"/>
      <c r="DU452" s="33"/>
      <c r="DV452" s="33"/>
      <c r="DW452" s="33"/>
      <c r="DX452" s="33"/>
      <c r="DY452" s="33"/>
      <c r="DZ452" s="33"/>
      <c r="EA452" s="33"/>
      <c r="EB452" s="33"/>
      <c r="EC452" s="33"/>
      <c r="ED452" s="33"/>
      <c r="EE452" s="33"/>
      <c r="EF452" s="33"/>
      <c r="EG452" s="33"/>
      <c r="EH452" s="33"/>
      <c r="EI452" s="33"/>
      <c r="EJ452" s="33"/>
      <c r="EK452" s="33"/>
      <c r="EL452" s="33"/>
      <c r="EM452" s="33"/>
      <c r="EN452" s="33"/>
      <c r="EO452" s="33"/>
      <c r="EP452" s="33"/>
      <c r="EQ452" s="33"/>
      <c r="ER452" s="33"/>
      <c r="ES452" s="33"/>
      <c r="ET452" s="33"/>
      <c r="EU452" s="33"/>
      <c r="EV452" s="33"/>
      <c r="EW452" s="33"/>
      <c r="EX452" s="33"/>
      <c r="EY452" s="33"/>
      <c r="EZ452" s="33"/>
      <c r="FA452" s="33"/>
      <c r="FB452" s="33"/>
      <c r="FC452" s="33"/>
      <c r="FD452" s="33"/>
      <c r="FE452" s="33"/>
      <c r="FF452" s="33"/>
      <c r="FG452" s="33"/>
      <c r="FH452" s="33"/>
      <c r="FI452" s="33"/>
      <c r="FJ452" s="33"/>
      <c r="FK452" s="33"/>
      <c r="FL452" s="33"/>
      <c r="FM452" s="33"/>
      <c r="FN452" s="33"/>
      <c r="FO452" s="33"/>
      <c r="FP452" s="33"/>
    </row>
    <row r="453" spans="1:172"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2"/>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c r="DR453" s="33"/>
      <c r="DS453" s="33"/>
      <c r="DT453" s="33"/>
      <c r="DU453" s="33"/>
      <c r="DV453" s="33"/>
      <c r="DW453" s="33"/>
      <c r="DX453" s="33"/>
      <c r="DY453" s="33"/>
      <c r="DZ453" s="33"/>
      <c r="EA453" s="33"/>
      <c r="EB453" s="33"/>
      <c r="EC453" s="33"/>
      <c r="ED453" s="33"/>
      <c r="EE453" s="33"/>
      <c r="EF453" s="33"/>
      <c r="EG453" s="33"/>
      <c r="EH453" s="33"/>
      <c r="EI453" s="33"/>
      <c r="EJ453" s="33"/>
      <c r="EK453" s="33"/>
      <c r="EL453" s="33"/>
      <c r="EM453" s="33"/>
      <c r="EN453" s="33"/>
      <c r="EO453" s="33"/>
      <c r="EP453" s="33"/>
      <c r="EQ453" s="33"/>
      <c r="ER453" s="33"/>
      <c r="ES453" s="33"/>
      <c r="ET453" s="33"/>
      <c r="EU453" s="33"/>
      <c r="EV453" s="33"/>
      <c r="EW453" s="33"/>
      <c r="EX453" s="33"/>
      <c r="EY453" s="33"/>
      <c r="EZ453" s="33"/>
      <c r="FA453" s="33"/>
      <c r="FB453" s="33"/>
      <c r="FC453" s="33"/>
      <c r="FD453" s="33"/>
      <c r="FE453" s="33"/>
      <c r="FF453" s="33"/>
      <c r="FG453" s="33"/>
      <c r="FH453" s="33"/>
      <c r="FI453" s="33"/>
      <c r="FJ453" s="33"/>
      <c r="FK453" s="33"/>
      <c r="FL453" s="33"/>
      <c r="FM453" s="33"/>
      <c r="FN453" s="33"/>
      <c r="FO453" s="33"/>
      <c r="FP453" s="33"/>
    </row>
    <row r="454" spans="1:172"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c r="DR454" s="33"/>
      <c r="DS454" s="33"/>
      <c r="DT454" s="33"/>
      <c r="DU454" s="33"/>
      <c r="DV454" s="33"/>
      <c r="DW454" s="33"/>
      <c r="DX454" s="33"/>
      <c r="DY454" s="33"/>
      <c r="DZ454" s="33"/>
      <c r="EA454" s="33"/>
      <c r="EB454" s="33"/>
      <c r="EC454" s="33"/>
      <c r="ED454" s="33"/>
      <c r="EE454" s="33"/>
      <c r="EF454" s="33"/>
      <c r="EG454" s="33"/>
      <c r="EH454" s="33"/>
      <c r="EI454" s="33"/>
      <c r="EJ454" s="33"/>
      <c r="EK454" s="33"/>
      <c r="EL454" s="33"/>
      <c r="EM454" s="33"/>
      <c r="EN454" s="33"/>
      <c r="EO454" s="33"/>
      <c r="EP454" s="33"/>
      <c r="EQ454" s="33"/>
      <c r="ER454" s="33"/>
      <c r="ES454" s="33"/>
      <c r="ET454" s="33"/>
      <c r="EU454" s="33"/>
      <c r="EV454" s="33"/>
      <c r="EW454" s="33"/>
      <c r="EX454" s="33"/>
      <c r="EY454" s="33"/>
      <c r="EZ454" s="33"/>
      <c r="FA454" s="33"/>
      <c r="FB454" s="33"/>
      <c r="FC454" s="33"/>
      <c r="FD454" s="33"/>
      <c r="FE454" s="33"/>
      <c r="FF454" s="33"/>
      <c r="FG454" s="33"/>
      <c r="FH454" s="33"/>
      <c r="FI454" s="33"/>
      <c r="FJ454" s="33"/>
      <c r="FK454" s="33"/>
      <c r="FL454" s="33"/>
      <c r="FM454" s="33"/>
      <c r="FN454" s="33"/>
      <c r="FO454" s="33"/>
      <c r="FP454" s="33"/>
    </row>
    <row r="455" spans="1:172"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2"/>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c r="CQ455" s="33"/>
      <c r="CR455" s="33"/>
      <c r="CS455" s="33"/>
      <c r="CT455" s="33"/>
      <c r="CU455" s="33"/>
      <c r="CV455" s="33"/>
      <c r="CW455" s="33"/>
      <c r="CX455" s="33"/>
      <c r="CY455" s="33"/>
      <c r="CZ455" s="33"/>
      <c r="DA455" s="33"/>
      <c r="DB455" s="33"/>
      <c r="DC455" s="33"/>
      <c r="DD455" s="33"/>
      <c r="DE455" s="33"/>
      <c r="DF455" s="33"/>
      <c r="DG455" s="33"/>
      <c r="DH455" s="33"/>
      <c r="DI455" s="33"/>
      <c r="DJ455" s="33"/>
      <c r="DK455" s="33"/>
      <c r="DL455" s="33"/>
      <c r="DM455" s="33"/>
      <c r="DN455" s="33"/>
      <c r="DO455" s="33"/>
      <c r="DP455" s="33"/>
      <c r="DQ455" s="33"/>
      <c r="DR455" s="33"/>
      <c r="DS455" s="33"/>
      <c r="DT455" s="33"/>
      <c r="DU455" s="33"/>
      <c r="DV455" s="33"/>
      <c r="DW455" s="33"/>
      <c r="DX455" s="33"/>
      <c r="DY455" s="33"/>
      <c r="DZ455" s="33"/>
      <c r="EA455" s="33"/>
      <c r="EB455" s="33"/>
      <c r="EC455" s="33"/>
      <c r="ED455" s="33"/>
      <c r="EE455" s="33"/>
      <c r="EF455" s="33"/>
      <c r="EG455" s="33"/>
      <c r="EH455" s="33"/>
      <c r="EI455" s="33"/>
      <c r="EJ455" s="33"/>
      <c r="EK455" s="33"/>
      <c r="EL455" s="33"/>
      <c r="EM455" s="33"/>
      <c r="EN455" s="33"/>
      <c r="EO455" s="33"/>
      <c r="EP455" s="33"/>
      <c r="EQ455" s="33"/>
      <c r="ER455" s="33"/>
      <c r="ES455" s="33"/>
      <c r="ET455" s="33"/>
      <c r="EU455" s="33"/>
      <c r="EV455" s="33"/>
      <c r="EW455" s="33"/>
      <c r="EX455" s="33"/>
      <c r="EY455" s="33"/>
      <c r="EZ455" s="33"/>
      <c r="FA455" s="33"/>
      <c r="FB455" s="33"/>
      <c r="FC455" s="33"/>
      <c r="FD455" s="33"/>
      <c r="FE455" s="33"/>
      <c r="FF455" s="33"/>
      <c r="FG455" s="33"/>
      <c r="FH455" s="33"/>
      <c r="FI455" s="33"/>
      <c r="FJ455" s="33"/>
      <c r="FK455" s="33"/>
      <c r="FL455" s="33"/>
      <c r="FM455" s="33"/>
      <c r="FN455" s="33"/>
      <c r="FO455" s="33"/>
      <c r="FP455" s="33"/>
    </row>
    <row r="456" spans="1:172"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c r="DR456" s="33"/>
      <c r="DS456" s="33"/>
      <c r="DT456" s="33"/>
      <c r="DU456" s="33"/>
      <c r="DV456" s="33"/>
      <c r="DW456" s="33"/>
      <c r="DX456" s="33"/>
      <c r="DY456" s="33"/>
      <c r="DZ456" s="33"/>
      <c r="EA456" s="33"/>
      <c r="EB456" s="33"/>
      <c r="EC456" s="33"/>
      <c r="ED456" s="33"/>
      <c r="EE456" s="33"/>
      <c r="EF456" s="33"/>
      <c r="EG456" s="33"/>
      <c r="EH456" s="33"/>
      <c r="EI456" s="33"/>
      <c r="EJ456" s="33"/>
      <c r="EK456" s="33"/>
      <c r="EL456" s="33"/>
      <c r="EM456" s="33"/>
      <c r="EN456" s="33"/>
      <c r="EO456" s="33"/>
      <c r="EP456" s="33"/>
      <c r="EQ456" s="33"/>
      <c r="ER456" s="33"/>
      <c r="ES456" s="33"/>
      <c r="ET456" s="33"/>
      <c r="EU456" s="33"/>
      <c r="EV456" s="33"/>
      <c r="EW456" s="33"/>
      <c r="EX456" s="33"/>
      <c r="EY456" s="33"/>
      <c r="EZ456" s="33"/>
      <c r="FA456" s="33"/>
      <c r="FB456" s="33"/>
      <c r="FC456" s="33"/>
      <c r="FD456" s="33"/>
      <c r="FE456" s="33"/>
      <c r="FF456" s="33"/>
      <c r="FG456" s="33"/>
      <c r="FH456" s="33"/>
      <c r="FI456" s="33"/>
      <c r="FJ456" s="33"/>
      <c r="FK456" s="33"/>
      <c r="FL456" s="33"/>
      <c r="FM456" s="33"/>
      <c r="FN456" s="33"/>
      <c r="FO456" s="33"/>
      <c r="FP456" s="33"/>
    </row>
    <row r="457" spans="1:172"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c r="CQ457" s="33"/>
      <c r="CR457" s="33"/>
      <c r="CS457" s="33"/>
      <c r="CT457" s="33"/>
      <c r="CU457" s="33"/>
      <c r="CV457" s="33"/>
      <c r="CW457" s="33"/>
      <c r="CX457" s="33"/>
      <c r="CY457" s="33"/>
      <c r="CZ457" s="33"/>
      <c r="DA457" s="33"/>
      <c r="DB457" s="33"/>
      <c r="DC457" s="33"/>
      <c r="DD457" s="33"/>
      <c r="DE457" s="33"/>
      <c r="DF457" s="33"/>
      <c r="DG457" s="33"/>
      <c r="DH457" s="33"/>
      <c r="DI457" s="33"/>
      <c r="DJ457" s="33"/>
      <c r="DK457" s="33"/>
      <c r="DL457" s="33"/>
      <c r="DM457" s="33"/>
      <c r="DN457" s="33"/>
      <c r="DO457" s="33"/>
      <c r="DP457" s="33"/>
      <c r="DQ457" s="33"/>
      <c r="DR457" s="33"/>
      <c r="DS457" s="33"/>
      <c r="DT457" s="33"/>
      <c r="DU457" s="33"/>
      <c r="DV457" s="33"/>
      <c r="DW457" s="33"/>
      <c r="DX457" s="33"/>
      <c r="DY457" s="33"/>
      <c r="DZ457" s="33"/>
      <c r="EA457" s="33"/>
      <c r="EB457" s="33"/>
      <c r="EC457" s="33"/>
      <c r="ED457" s="33"/>
      <c r="EE457" s="33"/>
      <c r="EF457" s="33"/>
      <c r="EG457" s="33"/>
      <c r="EH457" s="33"/>
      <c r="EI457" s="33"/>
      <c r="EJ457" s="33"/>
      <c r="EK457" s="33"/>
      <c r="EL457" s="33"/>
      <c r="EM457" s="33"/>
      <c r="EN457" s="33"/>
      <c r="EO457" s="33"/>
      <c r="EP457" s="33"/>
      <c r="EQ457" s="33"/>
      <c r="ER457" s="33"/>
      <c r="ES457" s="33"/>
      <c r="ET457" s="33"/>
      <c r="EU457" s="33"/>
      <c r="EV457" s="33"/>
      <c r="EW457" s="33"/>
      <c r="EX457" s="33"/>
      <c r="EY457" s="33"/>
      <c r="EZ457" s="33"/>
      <c r="FA457" s="33"/>
      <c r="FB457" s="33"/>
      <c r="FC457" s="33"/>
      <c r="FD457" s="33"/>
      <c r="FE457" s="33"/>
      <c r="FF457" s="33"/>
      <c r="FG457" s="33"/>
      <c r="FH457" s="33"/>
      <c r="FI457" s="33"/>
      <c r="FJ457" s="33"/>
      <c r="FK457" s="33"/>
      <c r="FL457" s="33"/>
      <c r="FM457" s="33"/>
      <c r="FN457" s="33"/>
      <c r="FO457" s="33"/>
      <c r="FP457" s="33"/>
    </row>
    <row r="458" spans="1:172"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c r="DR458" s="33"/>
      <c r="DS458" s="33"/>
      <c r="DT458" s="33"/>
      <c r="DU458" s="33"/>
      <c r="DV458" s="33"/>
      <c r="DW458" s="33"/>
      <c r="DX458" s="33"/>
      <c r="DY458" s="33"/>
      <c r="DZ458" s="33"/>
      <c r="EA458" s="33"/>
      <c r="EB458" s="33"/>
      <c r="EC458" s="33"/>
      <c r="ED458" s="33"/>
      <c r="EE458" s="33"/>
      <c r="EF458" s="33"/>
      <c r="EG458" s="33"/>
      <c r="EH458" s="33"/>
      <c r="EI458" s="33"/>
      <c r="EJ458" s="33"/>
      <c r="EK458" s="33"/>
      <c r="EL458" s="33"/>
      <c r="EM458" s="33"/>
      <c r="EN458" s="33"/>
      <c r="EO458" s="33"/>
      <c r="EP458" s="33"/>
      <c r="EQ458" s="33"/>
      <c r="ER458" s="33"/>
      <c r="ES458" s="33"/>
      <c r="ET458" s="33"/>
      <c r="EU458" s="33"/>
      <c r="EV458" s="33"/>
      <c r="EW458" s="33"/>
      <c r="EX458" s="33"/>
      <c r="EY458" s="33"/>
      <c r="EZ458" s="33"/>
      <c r="FA458" s="33"/>
      <c r="FB458" s="33"/>
      <c r="FC458" s="33"/>
      <c r="FD458" s="33"/>
      <c r="FE458" s="33"/>
      <c r="FF458" s="33"/>
      <c r="FG458" s="33"/>
      <c r="FH458" s="33"/>
      <c r="FI458" s="33"/>
      <c r="FJ458" s="33"/>
      <c r="FK458" s="33"/>
      <c r="FL458" s="33"/>
      <c r="FM458" s="33"/>
      <c r="FN458" s="33"/>
      <c r="FO458" s="33"/>
      <c r="FP458" s="33"/>
    </row>
    <row r="459" spans="1:172"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2"/>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c r="BQ459" s="33"/>
      <c r="BR459" s="33"/>
      <c r="BS459" s="33"/>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c r="CP459" s="33"/>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c r="DR459" s="33"/>
      <c r="DS459" s="33"/>
      <c r="DT459" s="33"/>
      <c r="DU459" s="33"/>
      <c r="DV459" s="33"/>
      <c r="DW459" s="33"/>
      <c r="DX459" s="33"/>
      <c r="DY459" s="33"/>
      <c r="DZ459" s="33"/>
      <c r="EA459" s="33"/>
      <c r="EB459" s="33"/>
      <c r="EC459" s="33"/>
      <c r="ED459" s="33"/>
      <c r="EE459" s="33"/>
      <c r="EF459" s="33"/>
      <c r="EG459" s="33"/>
      <c r="EH459" s="33"/>
      <c r="EI459" s="33"/>
      <c r="EJ459" s="33"/>
      <c r="EK459" s="33"/>
      <c r="EL459" s="33"/>
      <c r="EM459" s="33"/>
      <c r="EN459" s="33"/>
      <c r="EO459" s="33"/>
      <c r="EP459" s="33"/>
      <c r="EQ459" s="33"/>
      <c r="ER459" s="33"/>
      <c r="ES459" s="33"/>
      <c r="ET459" s="33"/>
      <c r="EU459" s="33"/>
      <c r="EV459" s="33"/>
      <c r="EW459" s="33"/>
      <c r="EX459" s="33"/>
      <c r="EY459" s="33"/>
      <c r="EZ459" s="33"/>
      <c r="FA459" s="33"/>
      <c r="FB459" s="33"/>
      <c r="FC459" s="33"/>
      <c r="FD459" s="33"/>
      <c r="FE459" s="33"/>
      <c r="FF459" s="33"/>
      <c r="FG459" s="33"/>
      <c r="FH459" s="33"/>
      <c r="FI459" s="33"/>
      <c r="FJ459" s="33"/>
      <c r="FK459" s="33"/>
      <c r="FL459" s="33"/>
      <c r="FM459" s="33"/>
      <c r="FN459" s="33"/>
      <c r="FO459" s="33"/>
      <c r="FP459" s="33"/>
    </row>
    <row r="460" spans="1:172"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2"/>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c r="CQ460" s="33"/>
      <c r="CR460" s="33"/>
      <c r="CS460" s="33"/>
      <c r="CT460" s="33"/>
      <c r="CU460" s="33"/>
      <c r="CV460" s="33"/>
      <c r="CW460" s="33"/>
      <c r="CX460" s="33"/>
      <c r="CY460" s="33"/>
      <c r="CZ460" s="33"/>
      <c r="DA460" s="33"/>
      <c r="DB460" s="33"/>
      <c r="DC460" s="33"/>
      <c r="DD460" s="33"/>
      <c r="DE460" s="33"/>
      <c r="DF460" s="33"/>
      <c r="DG460" s="33"/>
      <c r="DH460" s="33"/>
      <c r="DI460" s="33"/>
      <c r="DJ460" s="33"/>
      <c r="DK460" s="33"/>
      <c r="DL460" s="33"/>
      <c r="DM460" s="33"/>
      <c r="DN460" s="33"/>
      <c r="DO460" s="33"/>
      <c r="DP460" s="33"/>
      <c r="DQ460" s="33"/>
      <c r="DR460" s="33"/>
      <c r="DS460" s="33"/>
      <c r="DT460" s="33"/>
      <c r="DU460" s="33"/>
      <c r="DV460" s="33"/>
      <c r="DW460" s="33"/>
      <c r="DX460" s="33"/>
      <c r="DY460" s="33"/>
      <c r="DZ460" s="33"/>
      <c r="EA460" s="33"/>
      <c r="EB460" s="33"/>
      <c r="EC460" s="33"/>
      <c r="ED460" s="33"/>
      <c r="EE460" s="33"/>
      <c r="EF460" s="33"/>
      <c r="EG460" s="33"/>
      <c r="EH460" s="33"/>
      <c r="EI460" s="33"/>
      <c r="EJ460" s="33"/>
      <c r="EK460" s="33"/>
      <c r="EL460" s="33"/>
      <c r="EM460" s="33"/>
      <c r="EN460" s="33"/>
      <c r="EO460" s="33"/>
      <c r="EP460" s="33"/>
      <c r="EQ460" s="33"/>
      <c r="ER460" s="33"/>
      <c r="ES460" s="33"/>
      <c r="ET460" s="33"/>
      <c r="EU460" s="33"/>
      <c r="EV460" s="33"/>
      <c r="EW460" s="33"/>
      <c r="EX460" s="33"/>
      <c r="EY460" s="33"/>
      <c r="EZ460" s="33"/>
      <c r="FA460" s="33"/>
      <c r="FB460" s="33"/>
      <c r="FC460" s="33"/>
      <c r="FD460" s="33"/>
      <c r="FE460" s="33"/>
      <c r="FF460" s="33"/>
      <c r="FG460" s="33"/>
      <c r="FH460" s="33"/>
      <c r="FI460" s="33"/>
      <c r="FJ460" s="33"/>
      <c r="FK460" s="33"/>
      <c r="FL460" s="33"/>
      <c r="FM460" s="33"/>
      <c r="FN460" s="33"/>
      <c r="FO460" s="33"/>
      <c r="FP460" s="33"/>
    </row>
    <row r="461" spans="1:172"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2"/>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c r="BQ461" s="33"/>
      <c r="BR461" s="33"/>
      <c r="BS461" s="33"/>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c r="CP461" s="33"/>
      <c r="CQ461" s="33"/>
      <c r="CR461" s="33"/>
      <c r="CS461" s="33"/>
      <c r="CT461" s="33"/>
      <c r="CU461" s="33"/>
      <c r="CV461" s="33"/>
      <c r="CW461" s="33"/>
      <c r="CX461" s="33"/>
      <c r="CY461" s="33"/>
      <c r="CZ461" s="33"/>
      <c r="DA461" s="33"/>
      <c r="DB461" s="33"/>
      <c r="DC461" s="33"/>
      <c r="DD461" s="33"/>
      <c r="DE461" s="33"/>
      <c r="DF461" s="33"/>
      <c r="DG461" s="33"/>
      <c r="DH461" s="33"/>
      <c r="DI461" s="33"/>
      <c r="DJ461" s="33"/>
      <c r="DK461" s="33"/>
      <c r="DL461" s="33"/>
      <c r="DM461" s="33"/>
      <c r="DN461" s="33"/>
      <c r="DO461" s="33"/>
      <c r="DP461" s="33"/>
      <c r="DQ461" s="33"/>
      <c r="DR461" s="33"/>
      <c r="DS461" s="33"/>
      <c r="DT461" s="33"/>
      <c r="DU461" s="33"/>
      <c r="DV461" s="33"/>
      <c r="DW461" s="33"/>
      <c r="DX461" s="33"/>
      <c r="DY461" s="33"/>
      <c r="DZ461" s="33"/>
      <c r="EA461" s="33"/>
      <c r="EB461" s="33"/>
      <c r="EC461" s="33"/>
      <c r="ED461" s="33"/>
      <c r="EE461" s="33"/>
      <c r="EF461" s="33"/>
      <c r="EG461" s="33"/>
      <c r="EH461" s="33"/>
      <c r="EI461" s="33"/>
      <c r="EJ461" s="33"/>
      <c r="EK461" s="33"/>
      <c r="EL461" s="33"/>
      <c r="EM461" s="33"/>
      <c r="EN461" s="33"/>
      <c r="EO461" s="33"/>
      <c r="EP461" s="33"/>
      <c r="EQ461" s="33"/>
      <c r="ER461" s="33"/>
      <c r="ES461" s="33"/>
      <c r="ET461" s="33"/>
      <c r="EU461" s="33"/>
      <c r="EV461" s="33"/>
      <c r="EW461" s="33"/>
      <c r="EX461" s="33"/>
      <c r="EY461" s="33"/>
      <c r="EZ461" s="33"/>
      <c r="FA461" s="33"/>
      <c r="FB461" s="33"/>
      <c r="FC461" s="33"/>
      <c r="FD461" s="33"/>
      <c r="FE461" s="33"/>
      <c r="FF461" s="33"/>
      <c r="FG461" s="33"/>
      <c r="FH461" s="33"/>
      <c r="FI461" s="33"/>
      <c r="FJ461" s="33"/>
      <c r="FK461" s="33"/>
      <c r="FL461" s="33"/>
      <c r="FM461" s="33"/>
      <c r="FN461" s="33"/>
      <c r="FO461" s="33"/>
      <c r="FP461" s="33"/>
    </row>
    <row r="462" spans="1:172"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2"/>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c r="CP462" s="33"/>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c r="DR462" s="33"/>
      <c r="DS462" s="33"/>
      <c r="DT462" s="33"/>
      <c r="DU462" s="33"/>
      <c r="DV462" s="33"/>
      <c r="DW462" s="33"/>
      <c r="DX462" s="33"/>
      <c r="DY462" s="33"/>
      <c r="DZ462" s="33"/>
      <c r="EA462" s="33"/>
      <c r="EB462" s="33"/>
      <c r="EC462" s="33"/>
      <c r="ED462" s="33"/>
      <c r="EE462" s="33"/>
      <c r="EF462" s="33"/>
      <c r="EG462" s="33"/>
      <c r="EH462" s="33"/>
      <c r="EI462" s="33"/>
      <c r="EJ462" s="33"/>
      <c r="EK462" s="33"/>
      <c r="EL462" s="33"/>
      <c r="EM462" s="33"/>
      <c r="EN462" s="33"/>
      <c r="EO462" s="33"/>
      <c r="EP462" s="33"/>
      <c r="EQ462" s="33"/>
      <c r="ER462" s="33"/>
      <c r="ES462" s="33"/>
      <c r="ET462" s="33"/>
      <c r="EU462" s="33"/>
      <c r="EV462" s="33"/>
      <c r="EW462" s="33"/>
      <c r="EX462" s="33"/>
      <c r="EY462" s="33"/>
      <c r="EZ462" s="33"/>
      <c r="FA462" s="33"/>
      <c r="FB462" s="33"/>
      <c r="FC462" s="33"/>
      <c r="FD462" s="33"/>
      <c r="FE462" s="33"/>
      <c r="FF462" s="33"/>
      <c r="FG462" s="33"/>
      <c r="FH462" s="33"/>
      <c r="FI462" s="33"/>
      <c r="FJ462" s="33"/>
      <c r="FK462" s="33"/>
      <c r="FL462" s="33"/>
      <c r="FM462" s="33"/>
      <c r="FN462" s="33"/>
      <c r="FO462" s="33"/>
      <c r="FP462" s="33"/>
    </row>
    <row r="463" spans="1:172"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2"/>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c r="CP463" s="33"/>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c r="DR463" s="33"/>
      <c r="DS463" s="33"/>
      <c r="DT463" s="33"/>
      <c r="DU463" s="33"/>
      <c r="DV463" s="33"/>
      <c r="DW463" s="33"/>
      <c r="DX463" s="33"/>
      <c r="DY463" s="33"/>
      <c r="DZ463" s="33"/>
      <c r="EA463" s="33"/>
      <c r="EB463" s="33"/>
      <c r="EC463" s="33"/>
      <c r="ED463" s="33"/>
      <c r="EE463" s="33"/>
      <c r="EF463" s="33"/>
      <c r="EG463" s="33"/>
      <c r="EH463" s="33"/>
      <c r="EI463" s="33"/>
      <c r="EJ463" s="33"/>
      <c r="EK463" s="33"/>
      <c r="EL463" s="33"/>
      <c r="EM463" s="33"/>
      <c r="EN463" s="33"/>
      <c r="EO463" s="33"/>
      <c r="EP463" s="33"/>
      <c r="EQ463" s="33"/>
      <c r="ER463" s="33"/>
      <c r="ES463" s="33"/>
      <c r="ET463" s="33"/>
      <c r="EU463" s="33"/>
      <c r="EV463" s="33"/>
      <c r="EW463" s="33"/>
      <c r="EX463" s="33"/>
      <c r="EY463" s="33"/>
      <c r="EZ463" s="33"/>
      <c r="FA463" s="33"/>
      <c r="FB463" s="33"/>
      <c r="FC463" s="33"/>
      <c r="FD463" s="33"/>
      <c r="FE463" s="33"/>
      <c r="FF463" s="33"/>
      <c r="FG463" s="33"/>
      <c r="FH463" s="33"/>
      <c r="FI463" s="33"/>
      <c r="FJ463" s="33"/>
      <c r="FK463" s="33"/>
      <c r="FL463" s="33"/>
      <c r="FM463" s="33"/>
      <c r="FN463" s="33"/>
      <c r="FO463" s="33"/>
      <c r="FP463" s="33"/>
    </row>
    <row r="464" spans="1:172"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2"/>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c r="CN464" s="33"/>
      <c r="CO464" s="33"/>
      <c r="CP464" s="33"/>
      <c r="CQ464" s="33"/>
      <c r="CR464" s="33"/>
      <c r="CS464" s="33"/>
      <c r="CT464" s="33"/>
      <c r="CU464" s="33"/>
      <c r="CV464" s="33"/>
      <c r="CW464" s="33"/>
      <c r="CX464" s="33"/>
      <c r="CY464" s="33"/>
      <c r="CZ464" s="33"/>
      <c r="DA464" s="33"/>
      <c r="DB464" s="33"/>
      <c r="DC464" s="33"/>
      <c r="DD464" s="33"/>
      <c r="DE464" s="33"/>
      <c r="DF464" s="33"/>
      <c r="DG464" s="33"/>
      <c r="DH464" s="33"/>
      <c r="DI464" s="33"/>
      <c r="DJ464" s="33"/>
      <c r="DK464" s="33"/>
      <c r="DL464" s="33"/>
      <c r="DM464" s="33"/>
      <c r="DN464" s="33"/>
      <c r="DO464" s="33"/>
      <c r="DP464" s="33"/>
      <c r="DQ464" s="33"/>
      <c r="DR464" s="33"/>
      <c r="DS464" s="33"/>
      <c r="DT464" s="33"/>
      <c r="DU464" s="33"/>
      <c r="DV464" s="33"/>
      <c r="DW464" s="33"/>
      <c r="DX464" s="33"/>
      <c r="DY464" s="33"/>
      <c r="DZ464" s="33"/>
      <c r="EA464" s="33"/>
      <c r="EB464" s="33"/>
      <c r="EC464" s="33"/>
      <c r="ED464" s="33"/>
      <c r="EE464" s="33"/>
      <c r="EF464" s="33"/>
      <c r="EG464" s="33"/>
      <c r="EH464" s="33"/>
      <c r="EI464" s="33"/>
      <c r="EJ464" s="33"/>
      <c r="EK464" s="33"/>
      <c r="EL464" s="33"/>
      <c r="EM464" s="33"/>
      <c r="EN464" s="33"/>
      <c r="EO464" s="33"/>
      <c r="EP464" s="33"/>
      <c r="EQ464" s="33"/>
      <c r="ER464" s="33"/>
      <c r="ES464" s="33"/>
      <c r="ET464" s="33"/>
      <c r="EU464" s="33"/>
      <c r="EV464" s="33"/>
      <c r="EW464" s="33"/>
      <c r="EX464" s="33"/>
      <c r="EY464" s="33"/>
      <c r="EZ464" s="33"/>
      <c r="FA464" s="33"/>
      <c r="FB464" s="33"/>
      <c r="FC464" s="33"/>
      <c r="FD464" s="33"/>
      <c r="FE464" s="33"/>
      <c r="FF464" s="33"/>
      <c r="FG464" s="33"/>
      <c r="FH464" s="33"/>
      <c r="FI464" s="33"/>
      <c r="FJ464" s="33"/>
      <c r="FK464" s="33"/>
      <c r="FL464" s="33"/>
      <c r="FM464" s="33"/>
      <c r="FN464" s="33"/>
      <c r="FO464" s="33"/>
      <c r="FP464" s="33"/>
    </row>
    <row r="465" spans="1:172"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2"/>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c r="CP465" s="33"/>
      <c r="CQ465" s="33"/>
      <c r="CR465" s="33"/>
      <c r="CS465" s="33"/>
      <c r="CT465" s="33"/>
      <c r="CU465" s="33"/>
      <c r="CV465" s="33"/>
      <c r="CW465" s="33"/>
      <c r="CX465" s="33"/>
      <c r="CY465" s="33"/>
      <c r="CZ465" s="33"/>
      <c r="DA465" s="33"/>
      <c r="DB465" s="33"/>
      <c r="DC465" s="33"/>
      <c r="DD465" s="33"/>
      <c r="DE465" s="33"/>
      <c r="DF465" s="33"/>
      <c r="DG465" s="33"/>
      <c r="DH465" s="33"/>
      <c r="DI465" s="33"/>
      <c r="DJ465" s="33"/>
      <c r="DK465" s="33"/>
      <c r="DL465" s="33"/>
      <c r="DM465" s="33"/>
      <c r="DN465" s="33"/>
      <c r="DO465" s="33"/>
      <c r="DP465" s="33"/>
      <c r="DQ465" s="33"/>
      <c r="DR465" s="33"/>
      <c r="DS465" s="33"/>
      <c r="DT465" s="33"/>
      <c r="DU465" s="33"/>
      <c r="DV465" s="33"/>
      <c r="DW465" s="33"/>
      <c r="DX465" s="33"/>
      <c r="DY465" s="33"/>
      <c r="DZ465" s="33"/>
      <c r="EA465" s="33"/>
      <c r="EB465" s="33"/>
      <c r="EC465" s="33"/>
      <c r="ED465" s="33"/>
      <c r="EE465" s="33"/>
      <c r="EF465" s="33"/>
      <c r="EG465" s="33"/>
      <c r="EH465" s="33"/>
      <c r="EI465" s="33"/>
      <c r="EJ465" s="33"/>
      <c r="EK465" s="33"/>
      <c r="EL465" s="33"/>
      <c r="EM465" s="33"/>
      <c r="EN465" s="33"/>
      <c r="EO465" s="33"/>
      <c r="EP465" s="33"/>
      <c r="EQ465" s="33"/>
      <c r="ER465" s="33"/>
      <c r="ES465" s="33"/>
      <c r="ET465" s="33"/>
      <c r="EU465" s="33"/>
      <c r="EV465" s="33"/>
      <c r="EW465" s="33"/>
      <c r="EX465" s="33"/>
      <c r="EY465" s="33"/>
      <c r="EZ465" s="33"/>
      <c r="FA465" s="33"/>
      <c r="FB465" s="33"/>
      <c r="FC465" s="33"/>
      <c r="FD465" s="33"/>
      <c r="FE465" s="33"/>
      <c r="FF465" s="33"/>
      <c r="FG465" s="33"/>
      <c r="FH465" s="33"/>
      <c r="FI465" s="33"/>
      <c r="FJ465" s="33"/>
      <c r="FK465" s="33"/>
      <c r="FL465" s="33"/>
      <c r="FM465" s="33"/>
      <c r="FN465" s="33"/>
      <c r="FO465" s="33"/>
      <c r="FP465" s="33"/>
    </row>
    <row r="466" spans="1:172"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2"/>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c r="CQ466" s="33"/>
      <c r="CR466" s="33"/>
      <c r="CS466" s="33"/>
      <c r="CT466" s="33"/>
      <c r="CU466" s="33"/>
      <c r="CV466" s="33"/>
      <c r="CW466" s="33"/>
      <c r="CX466" s="33"/>
      <c r="CY466" s="33"/>
      <c r="CZ466" s="33"/>
      <c r="DA466" s="33"/>
      <c r="DB466" s="33"/>
      <c r="DC466" s="33"/>
      <c r="DD466" s="33"/>
      <c r="DE466" s="33"/>
      <c r="DF466" s="33"/>
      <c r="DG466" s="33"/>
      <c r="DH466" s="33"/>
      <c r="DI466" s="33"/>
      <c r="DJ466" s="33"/>
      <c r="DK466" s="33"/>
      <c r="DL466" s="33"/>
      <c r="DM466" s="33"/>
      <c r="DN466" s="33"/>
      <c r="DO466" s="33"/>
      <c r="DP466" s="33"/>
      <c r="DQ466" s="33"/>
      <c r="DR466" s="33"/>
      <c r="DS466" s="33"/>
      <c r="DT466" s="33"/>
      <c r="DU466" s="33"/>
      <c r="DV466" s="33"/>
      <c r="DW466" s="33"/>
      <c r="DX466" s="33"/>
      <c r="DY466" s="33"/>
      <c r="DZ466" s="33"/>
      <c r="EA466" s="33"/>
      <c r="EB466" s="33"/>
      <c r="EC466" s="33"/>
      <c r="ED466" s="33"/>
      <c r="EE466" s="33"/>
      <c r="EF466" s="33"/>
      <c r="EG466" s="33"/>
      <c r="EH466" s="33"/>
      <c r="EI466" s="33"/>
      <c r="EJ466" s="33"/>
      <c r="EK466" s="33"/>
      <c r="EL466" s="33"/>
      <c r="EM466" s="33"/>
      <c r="EN466" s="33"/>
      <c r="EO466" s="33"/>
      <c r="EP466" s="33"/>
      <c r="EQ466" s="33"/>
      <c r="ER466" s="33"/>
      <c r="ES466" s="33"/>
      <c r="ET466" s="33"/>
      <c r="EU466" s="33"/>
      <c r="EV466" s="33"/>
      <c r="EW466" s="33"/>
      <c r="EX466" s="33"/>
      <c r="EY466" s="33"/>
      <c r="EZ466" s="33"/>
      <c r="FA466" s="33"/>
      <c r="FB466" s="33"/>
      <c r="FC466" s="33"/>
      <c r="FD466" s="33"/>
      <c r="FE466" s="33"/>
      <c r="FF466" s="33"/>
      <c r="FG466" s="33"/>
      <c r="FH466" s="33"/>
      <c r="FI466" s="33"/>
      <c r="FJ466" s="33"/>
      <c r="FK466" s="33"/>
      <c r="FL466" s="33"/>
      <c r="FM466" s="33"/>
      <c r="FN466" s="33"/>
      <c r="FO466" s="33"/>
      <c r="FP466" s="33"/>
    </row>
    <row r="467" spans="1:172"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33"/>
      <c r="CD467" s="33"/>
      <c r="CE467" s="33"/>
      <c r="CF467" s="33"/>
      <c r="CG467" s="33"/>
      <c r="CH467" s="33"/>
      <c r="CI467" s="33"/>
      <c r="CJ467" s="33"/>
      <c r="CK467" s="33"/>
      <c r="CL467" s="33"/>
      <c r="CM467" s="33"/>
      <c r="CN467" s="33"/>
      <c r="CO467" s="33"/>
      <c r="CP467" s="33"/>
      <c r="CQ467" s="33"/>
      <c r="CR467" s="33"/>
      <c r="CS467" s="33"/>
      <c r="CT467" s="33"/>
      <c r="CU467" s="33"/>
      <c r="CV467" s="33"/>
      <c r="CW467" s="33"/>
      <c r="CX467" s="33"/>
      <c r="CY467" s="33"/>
      <c r="CZ467" s="33"/>
      <c r="DA467" s="33"/>
      <c r="DB467" s="33"/>
      <c r="DC467" s="33"/>
      <c r="DD467" s="33"/>
      <c r="DE467" s="33"/>
      <c r="DF467" s="33"/>
      <c r="DG467" s="33"/>
      <c r="DH467" s="33"/>
      <c r="DI467" s="33"/>
      <c r="DJ467" s="33"/>
      <c r="DK467" s="33"/>
      <c r="DL467" s="33"/>
      <c r="DM467" s="33"/>
      <c r="DN467" s="33"/>
      <c r="DO467" s="33"/>
      <c r="DP467" s="33"/>
      <c r="DQ467" s="33"/>
      <c r="DR467" s="33"/>
      <c r="DS467" s="33"/>
      <c r="DT467" s="33"/>
      <c r="DU467" s="33"/>
      <c r="DV467" s="33"/>
      <c r="DW467" s="33"/>
      <c r="DX467" s="33"/>
      <c r="DY467" s="33"/>
      <c r="DZ467" s="33"/>
      <c r="EA467" s="33"/>
      <c r="EB467" s="33"/>
      <c r="EC467" s="33"/>
      <c r="ED467" s="33"/>
      <c r="EE467" s="33"/>
      <c r="EF467" s="33"/>
      <c r="EG467" s="33"/>
      <c r="EH467" s="33"/>
      <c r="EI467" s="33"/>
      <c r="EJ467" s="33"/>
      <c r="EK467" s="33"/>
      <c r="EL467" s="33"/>
      <c r="EM467" s="33"/>
      <c r="EN467" s="33"/>
      <c r="EO467" s="33"/>
      <c r="EP467" s="33"/>
      <c r="EQ467" s="33"/>
      <c r="ER467" s="33"/>
      <c r="ES467" s="33"/>
      <c r="ET467" s="33"/>
      <c r="EU467" s="33"/>
      <c r="EV467" s="33"/>
      <c r="EW467" s="33"/>
      <c r="EX467" s="33"/>
      <c r="EY467" s="33"/>
      <c r="EZ467" s="33"/>
      <c r="FA467" s="33"/>
      <c r="FB467" s="33"/>
      <c r="FC467" s="33"/>
      <c r="FD467" s="33"/>
      <c r="FE467" s="33"/>
      <c r="FF467" s="33"/>
      <c r="FG467" s="33"/>
      <c r="FH467" s="33"/>
      <c r="FI467" s="33"/>
      <c r="FJ467" s="33"/>
      <c r="FK467" s="33"/>
      <c r="FL467" s="33"/>
      <c r="FM467" s="33"/>
      <c r="FN467" s="33"/>
      <c r="FO467" s="33"/>
      <c r="FP467" s="33"/>
    </row>
    <row r="468" spans="1:172"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2"/>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33"/>
      <c r="BR468" s="33"/>
      <c r="BS468" s="33"/>
      <c r="BT468" s="33"/>
      <c r="BU468" s="33"/>
      <c r="BV468" s="33"/>
      <c r="BW468" s="33"/>
      <c r="BX468" s="33"/>
      <c r="BY468" s="33"/>
      <c r="BZ468" s="33"/>
      <c r="CA468" s="33"/>
      <c r="CB468" s="33"/>
      <c r="CC468" s="33"/>
      <c r="CD468" s="33"/>
      <c r="CE468" s="33"/>
      <c r="CF468" s="33"/>
      <c r="CG468" s="33"/>
      <c r="CH468" s="33"/>
      <c r="CI468" s="33"/>
      <c r="CJ468" s="33"/>
      <c r="CK468" s="33"/>
      <c r="CL468" s="33"/>
      <c r="CM468" s="33"/>
      <c r="CN468" s="33"/>
      <c r="CO468" s="33"/>
      <c r="CP468" s="33"/>
      <c r="CQ468" s="33"/>
      <c r="CR468" s="33"/>
      <c r="CS468" s="33"/>
      <c r="CT468" s="33"/>
      <c r="CU468" s="33"/>
      <c r="CV468" s="33"/>
      <c r="CW468" s="33"/>
      <c r="CX468" s="33"/>
      <c r="CY468" s="33"/>
      <c r="CZ468" s="33"/>
      <c r="DA468" s="33"/>
      <c r="DB468" s="33"/>
      <c r="DC468" s="33"/>
      <c r="DD468" s="33"/>
      <c r="DE468" s="33"/>
      <c r="DF468" s="33"/>
      <c r="DG468" s="33"/>
      <c r="DH468" s="33"/>
      <c r="DI468" s="33"/>
      <c r="DJ468" s="33"/>
      <c r="DK468" s="33"/>
      <c r="DL468" s="33"/>
      <c r="DM468" s="33"/>
      <c r="DN468" s="33"/>
      <c r="DO468" s="33"/>
      <c r="DP468" s="33"/>
      <c r="DQ468" s="33"/>
      <c r="DR468" s="33"/>
      <c r="DS468" s="33"/>
      <c r="DT468" s="33"/>
      <c r="DU468" s="33"/>
      <c r="DV468" s="33"/>
      <c r="DW468" s="33"/>
      <c r="DX468" s="33"/>
      <c r="DY468" s="33"/>
      <c r="DZ468" s="33"/>
      <c r="EA468" s="33"/>
      <c r="EB468" s="33"/>
      <c r="EC468" s="33"/>
      <c r="ED468" s="33"/>
      <c r="EE468" s="33"/>
      <c r="EF468" s="33"/>
      <c r="EG468" s="33"/>
      <c r="EH468" s="33"/>
      <c r="EI468" s="33"/>
      <c r="EJ468" s="33"/>
      <c r="EK468" s="33"/>
      <c r="EL468" s="33"/>
      <c r="EM468" s="33"/>
      <c r="EN468" s="33"/>
      <c r="EO468" s="33"/>
      <c r="EP468" s="33"/>
      <c r="EQ468" s="33"/>
      <c r="ER468" s="33"/>
      <c r="ES468" s="33"/>
      <c r="ET468" s="33"/>
      <c r="EU468" s="33"/>
      <c r="EV468" s="33"/>
      <c r="EW468" s="33"/>
      <c r="EX468" s="33"/>
      <c r="EY468" s="33"/>
      <c r="EZ468" s="33"/>
      <c r="FA468" s="33"/>
      <c r="FB468" s="33"/>
      <c r="FC468" s="33"/>
      <c r="FD468" s="33"/>
      <c r="FE468" s="33"/>
      <c r="FF468" s="33"/>
      <c r="FG468" s="33"/>
      <c r="FH468" s="33"/>
      <c r="FI468" s="33"/>
      <c r="FJ468" s="33"/>
      <c r="FK468" s="33"/>
      <c r="FL468" s="33"/>
      <c r="FM468" s="33"/>
      <c r="FN468" s="33"/>
      <c r="FO468" s="33"/>
      <c r="FP468" s="33"/>
    </row>
    <row r="469" spans="1:172"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2"/>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c r="BQ469" s="33"/>
      <c r="BR469" s="33"/>
      <c r="BS469" s="33"/>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c r="CP469" s="33"/>
      <c r="CQ469" s="33"/>
      <c r="CR469" s="33"/>
      <c r="CS469" s="33"/>
      <c r="CT469" s="33"/>
      <c r="CU469" s="33"/>
      <c r="CV469" s="33"/>
      <c r="CW469" s="33"/>
      <c r="CX469" s="33"/>
      <c r="CY469" s="33"/>
      <c r="CZ469" s="33"/>
      <c r="DA469" s="33"/>
      <c r="DB469" s="33"/>
      <c r="DC469" s="33"/>
      <c r="DD469" s="33"/>
      <c r="DE469" s="33"/>
      <c r="DF469" s="33"/>
      <c r="DG469" s="33"/>
      <c r="DH469" s="33"/>
      <c r="DI469" s="33"/>
      <c r="DJ469" s="33"/>
      <c r="DK469" s="33"/>
      <c r="DL469" s="33"/>
      <c r="DM469" s="33"/>
      <c r="DN469" s="33"/>
      <c r="DO469" s="33"/>
      <c r="DP469" s="33"/>
      <c r="DQ469" s="33"/>
      <c r="DR469" s="33"/>
      <c r="DS469" s="33"/>
      <c r="DT469" s="33"/>
      <c r="DU469" s="33"/>
      <c r="DV469" s="33"/>
      <c r="DW469" s="33"/>
      <c r="DX469" s="33"/>
      <c r="DY469" s="33"/>
      <c r="DZ469" s="33"/>
      <c r="EA469" s="33"/>
      <c r="EB469" s="33"/>
      <c r="EC469" s="33"/>
      <c r="ED469" s="33"/>
      <c r="EE469" s="33"/>
      <c r="EF469" s="33"/>
      <c r="EG469" s="33"/>
      <c r="EH469" s="33"/>
      <c r="EI469" s="33"/>
      <c r="EJ469" s="33"/>
      <c r="EK469" s="33"/>
      <c r="EL469" s="33"/>
      <c r="EM469" s="33"/>
      <c r="EN469" s="33"/>
      <c r="EO469" s="33"/>
      <c r="EP469" s="33"/>
      <c r="EQ469" s="33"/>
      <c r="ER469" s="33"/>
      <c r="ES469" s="33"/>
      <c r="ET469" s="33"/>
      <c r="EU469" s="33"/>
      <c r="EV469" s="33"/>
      <c r="EW469" s="33"/>
      <c r="EX469" s="33"/>
      <c r="EY469" s="33"/>
      <c r="EZ469" s="33"/>
      <c r="FA469" s="33"/>
      <c r="FB469" s="33"/>
      <c r="FC469" s="33"/>
      <c r="FD469" s="33"/>
      <c r="FE469" s="33"/>
      <c r="FF469" s="33"/>
      <c r="FG469" s="33"/>
      <c r="FH469" s="33"/>
      <c r="FI469" s="33"/>
      <c r="FJ469" s="33"/>
      <c r="FK469" s="33"/>
      <c r="FL469" s="33"/>
      <c r="FM469" s="33"/>
      <c r="FN469" s="33"/>
      <c r="FO469" s="33"/>
      <c r="FP469" s="33"/>
    </row>
    <row r="470" spans="1:172"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2"/>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c r="BQ470" s="33"/>
      <c r="BR470" s="33"/>
      <c r="BS470" s="33"/>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c r="CP470" s="33"/>
      <c r="CQ470" s="33"/>
      <c r="CR470" s="33"/>
      <c r="CS470" s="33"/>
      <c r="CT470" s="33"/>
      <c r="CU470" s="33"/>
      <c r="CV470" s="33"/>
      <c r="CW470" s="33"/>
      <c r="CX470" s="33"/>
      <c r="CY470" s="33"/>
      <c r="CZ470" s="33"/>
      <c r="DA470" s="33"/>
      <c r="DB470" s="33"/>
      <c r="DC470" s="33"/>
      <c r="DD470" s="33"/>
      <c r="DE470" s="33"/>
      <c r="DF470" s="33"/>
      <c r="DG470" s="33"/>
      <c r="DH470" s="33"/>
      <c r="DI470" s="33"/>
      <c r="DJ470" s="33"/>
      <c r="DK470" s="33"/>
      <c r="DL470" s="33"/>
      <c r="DM470" s="33"/>
      <c r="DN470" s="33"/>
      <c r="DO470" s="33"/>
      <c r="DP470" s="33"/>
      <c r="DQ470" s="33"/>
      <c r="DR470" s="33"/>
      <c r="DS470" s="33"/>
      <c r="DT470" s="33"/>
      <c r="DU470" s="33"/>
      <c r="DV470" s="33"/>
      <c r="DW470" s="33"/>
      <c r="DX470" s="33"/>
      <c r="DY470" s="33"/>
      <c r="DZ470" s="33"/>
      <c r="EA470" s="33"/>
      <c r="EB470" s="33"/>
      <c r="EC470" s="33"/>
      <c r="ED470" s="33"/>
      <c r="EE470" s="33"/>
      <c r="EF470" s="33"/>
      <c r="EG470" s="33"/>
      <c r="EH470" s="33"/>
      <c r="EI470" s="33"/>
      <c r="EJ470" s="33"/>
      <c r="EK470" s="33"/>
      <c r="EL470" s="33"/>
      <c r="EM470" s="33"/>
      <c r="EN470" s="33"/>
      <c r="EO470" s="33"/>
      <c r="EP470" s="33"/>
      <c r="EQ470" s="33"/>
      <c r="ER470" s="33"/>
      <c r="ES470" s="33"/>
      <c r="ET470" s="33"/>
      <c r="EU470" s="33"/>
      <c r="EV470" s="33"/>
      <c r="EW470" s="33"/>
      <c r="EX470" s="33"/>
      <c r="EY470" s="33"/>
      <c r="EZ470" s="33"/>
      <c r="FA470" s="33"/>
      <c r="FB470" s="33"/>
      <c r="FC470" s="33"/>
      <c r="FD470" s="33"/>
      <c r="FE470" s="33"/>
      <c r="FF470" s="33"/>
      <c r="FG470" s="33"/>
      <c r="FH470" s="33"/>
      <c r="FI470" s="33"/>
      <c r="FJ470" s="33"/>
      <c r="FK470" s="33"/>
      <c r="FL470" s="33"/>
      <c r="FM470" s="33"/>
      <c r="FN470" s="33"/>
      <c r="FO470" s="33"/>
      <c r="FP470" s="33"/>
    </row>
    <row r="471" spans="1:172"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2"/>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c r="CP471" s="33"/>
      <c r="CQ471" s="33"/>
      <c r="CR471" s="33"/>
      <c r="CS471" s="33"/>
      <c r="CT471" s="33"/>
      <c r="CU471" s="33"/>
      <c r="CV471" s="33"/>
      <c r="CW471" s="33"/>
      <c r="CX471" s="33"/>
      <c r="CY471" s="33"/>
      <c r="CZ471" s="33"/>
      <c r="DA471" s="33"/>
      <c r="DB471" s="33"/>
      <c r="DC471" s="33"/>
      <c r="DD471" s="33"/>
      <c r="DE471" s="33"/>
      <c r="DF471" s="33"/>
      <c r="DG471" s="33"/>
      <c r="DH471" s="33"/>
      <c r="DI471" s="33"/>
      <c r="DJ471" s="33"/>
      <c r="DK471" s="33"/>
      <c r="DL471" s="33"/>
      <c r="DM471" s="33"/>
      <c r="DN471" s="33"/>
      <c r="DO471" s="33"/>
      <c r="DP471" s="33"/>
      <c r="DQ471" s="33"/>
      <c r="DR471" s="33"/>
      <c r="DS471" s="33"/>
      <c r="DT471" s="33"/>
      <c r="DU471" s="33"/>
      <c r="DV471" s="33"/>
      <c r="DW471" s="33"/>
      <c r="DX471" s="33"/>
      <c r="DY471" s="33"/>
      <c r="DZ471" s="33"/>
      <c r="EA471" s="33"/>
      <c r="EB471" s="33"/>
      <c r="EC471" s="33"/>
      <c r="ED471" s="33"/>
      <c r="EE471" s="33"/>
      <c r="EF471" s="33"/>
      <c r="EG471" s="33"/>
      <c r="EH471" s="33"/>
      <c r="EI471" s="33"/>
      <c r="EJ471" s="33"/>
      <c r="EK471" s="33"/>
      <c r="EL471" s="33"/>
      <c r="EM471" s="33"/>
      <c r="EN471" s="33"/>
      <c r="EO471" s="33"/>
      <c r="EP471" s="33"/>
      <c r="EQ471" s="33"/>
      <c r="ER471" s="33"/>
      <c r="ES471" s="33"/>
      <c r="ET471" s="33"/>
      <c r="EU471" s="33"/>
      <c r="EV471" s="33"/>
      <c r="EW471" s="33"/>
      <c r="EX471" s="33"/>
      <c r="EY471" s="33"/>
      <c r="EZ471" s="33"/>
      <c r="FA471" s="33"/>
      <c r="FB471" s="33"/>
      <c r="FC471" s="33"/>
      <c r="FD471" s="33"/>
      <c r="FE471" s="33"/>
      <c r="FF471" s="33"/>
      <c r="FG471" s="33"/>
      <c r="FH471" s="33"/>
      <c r="FI471" s="33"/>
      <c r="FJ471" s="33"/>
      <c r="FK471" s="33"/>
      <c r="FL471" s="33"/>
      <c r="FM471" s="33"/>
      <c r="FN471" s="33"/>
      <c r="FO471" s="33"/>
      <c r="FP471" s="33"/>
    </row>
    <row r="472" spans="1:172"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2"/>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BO472" s="33"/>
      <c r="BP472" s="33"/>
      <c r="BQ472" s="33"/>
      <c r="BR472" s="33"/>
      <c r="BS472" s="33"/>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c r="CP472" s="33"/>
      <c r="CQ472" s="33"/>
      <c r="CR472" s="33"/>
      <c r="CS472" s="33"/>
      <c r="CT472" s="33"/>
      <c r="CU472" s="33"/>
      <c r="CV472" s="33"/>
      <c r="CW472" s="33"/>
      <c r="CX472" s="33"/>
      <c r="CY472" s="33"/>
      <c r="CZ472" s="33"/>
      <c r="DA472" s="33"/>
      <c r="DB472" s="33"/>
      <c r="DC472" s="33"/>
      <c r="DD472" s="33"/>
      <c r="DE472" s="33"/>
      <c r="DF472" s="33"/>
      <c r="DG472" s="33"/>
      <c r="DH472" s="33"/>
      <c r="DI472" s="33"/>
      <c r="DJ472" s="33"/>
      <c r="DK472" s="33"/>
      <c r="DL472" s="33"/>
      <c r="DM472" s="33"/>
      <c r="DN472" s="33"/>
      <c r="DO472" s="33"/>
      <c r="DP472" s="33"/>
      <c r="DQ472" s="33"/>
      <c r="DR472" s="33"/>
      <c r="DS472" s="33"/>
      <c r="DT472" s="33"/>
      <c r="DU472" s="33"/>
      <c r="DV472" s="33"/>
      <c r="DW472" s="33"/>
      <c r="DX472" s="33"/>
      <c r="DY472" s="33"/>
      <c r="DZ472" s="33"/>
      <c r="EA472" s="33"/>
      <c r="EB472" s="33"/>
      <c r="EC472" s="33"/>
      <c r="ED472" s="33"/>
      <c r="EE472" s="33"/>
      <c r="EF472" s="33"/>
      <c r="EG472" s="33"/>
      <c r="EH472" s="33"/>
      <c r="EI472" s="33"/>
      <c r="EJ472" s="33"/>
      <c r="EK472" s="33"/>
      <c r="EL472" s="33"/>
      <c r="EM472" s="33"/>
      <c r="EN472" s="33"/>
      <c r="EO472" s="33"/>
      <c r="EP472" s="33"/>
      <c r="EQ472" s="33"/>
      <c r="ER472" s="33"/>
      <c r="ES472" s="33"/>
      <c r="ET472" s="33"/>
      <c r="EU472" s="33"/>
      <c r="EV472" s="33"/>
      <c r="EW472" s="33"/>
      <c r="EX472" s="33"/>
      <c r="EY472" s="33"/>
      <c r="EZ472" s="33"/>
      <c r="FA472" s="33"/>
      <c r="FB472" s="33"/>
      <c r="FC472" s="33"/>
      <c r="FD472" s="33"/>
      <c r="FE472" s="33"/>
      <c r="FF472" s="33"/>
      <c r="FG472" s="33"/>
      <c r="FH472" s="33"/>
      <c r="FI472" s="33"/>
      <c r="FJ472" s="33"/>
      <c r="FK472" s="33"/>
      <c r="FL472" s="33"/>
      <c r="FM472" s="33"/>
      <c r="FN472" s="33"/>
      <c r="FO472" s="33"/>
      <c r="FP472" s="33"/>
    </row>
    <row r="473" spans="1:172"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2"/>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c r="CQ473" s="33"/>
      <c r="CR473" s="33"/>
      <c r="CS473" s="33"/>
      <c r="CT473" s="33"/>
      <c r="CU473" s="33"/>
      <c r="CV473" s="33"/>
      <c r="CW473" s="33"/>
      <c r="CX473" s="33"/>
      <c r="CY473" s="33"/>
      <c r="CZ473" s="33"/>
      <c r="DA473" s="33"/>
      <c r="DB473" s="33"/>
      <c r="DC473" s="33"/>
      <c r="DD473" s="33"/>
      <c r="DE473" s="33"/>
      <c r="DF473" s="33"/>
      <c r="DG473" s="33"/>
      <c r="DH473" s="33"/>
      <c r="DI473" s="33"/>
      <c r="DJ473" s="33"/>
      <c r="DK473" s="33"/>
      <c r="DL473" s="33"/>
      <c r="DM473" s="33"/>
      <c r="DN473" s="33"/>
      <c r="DO473" s="33"/>
      <c r="DP473" s="33"/>
      <c r="DQ473" s="33"/>
      <c r="DR473" s="33"/>
      <c r="DS473" s="33"/>
      <c r="DT473" s="33"/>
      <c r="DU473" s="33"/>
      <c r="DV473" s="33"/>
      <c r="DW473" s="33"/>
      <c r="DX473" s="33"/>
      <c r="DY473" s="33"/>
      <c r="DZ473" s="33"/>
      <c r="EA473" s="33"/>
      <c r="EB473" s="33"/>
      <c r="EC473" s="33"/>
      <c r="ED473" s="33"/>
      <c r="EE473" s="33"/>
      <c r="EF473" s="33"/>
      <c r="EG473" s="33"/>
      <c r="EH473" s="33"/>
      <c r="EI473" s="33"/>
      <c r="EJ473" s="33"/>
      <c r="EK473" s="33"/>
      <c r="EL473" s="33"/>
      <c r="EM473" s="33"/>
      <c r="EN473" s="33"/>
      <c r="EO473" s="33"/>
      <c r="EP473" s="33"/>
      <c r="EQ473" s="33"/>
      <c r="ER473" s="33"/>
      <c r="ES473" s="33"/>
      <c r="ET473" s="33"/>
      <c r="EU473" s="33"/>
      <c r="EV473" s="33"/>
      <c r="EW473" s="33"/>
      <c r="EX473" s="33"/>
      <c r="EY473" s="33"/>
      <c r="EZ473" s="33"/>
      <c r="FA473" s="33"/>
      <c r="FB473" s="33"/>
      <c r="FC473" s="33"/>
      <c r="FD473" s="33"/>
      <c r="FE473" s="33"/>
      <c r="FF473" s="33"/>
      <c r="FG473" s="33"/>
      <c r="FH473" s="33"/>
      <c r="FI473" s="33"/>
      <c r="FJ473" s="33"/>
      <c r="FK473" s="33"/>
      <c r="FL473" s="33"/>
      <c r="FM473" s="33"/>
      <c r="FN473" s="33"/>
      <c r="FO473" s="33"/>
      <c r="FP473" s="33"/>
    </row>
    <row r="474" spans="1:172"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2"/>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c r="BQ474" s="33"/>
      <c r="BR474" s="33"/>
      <c r="BS474" s="33"/>
      <c r="BT474" s="33"/>
      <c r="BU474" s="33"/>
      <c r="BV474" s="33"/>
      <c r="BW474" s="33"/>
      <c r="BX474" s="33"/>
      <c r="BY474" s="33"/>
      <c r="BZ474" s="33"/>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c r="CX474" s="33"/>
      <c r="CY474" s="33"/>
      <c r="CZ474" s="33"/>
      <c r="DA474" s="33"/>
      <c r="DB474" s="33"/>
      <c r="DC474" s="33"/>
      <c r="DD474" s="33"/>
      <c r="DE474" s="33"/>
      <c r="DF474" s="33"/>
      <c r="DG474" s="33"/>
      <c r="DH474" s="33"/>
      <c r="DI474" s="33"/>
      <c r="DJ474" s="33"/>
      <c r="DK474" s="33"/>
      <c r="DL474" s="33"/>
      <c r="DM474" s="33"/>
      <c r="DN474" s="33"/>
      <c r="DO474" s="33"/>
      <c r="DP474" s="33"/>
      <c r="DQ474" s="33"/>
      <c r="DR474" s="33"/>
      <c r="DS474" s="33"/>
      <c r="DT474" s="33"/>
      <c r="DU474" s="33"/>
      <c r="DV474" s="33"/>
      <c r="DW474" s="33"/>
      <c r="DX474" s="33"/>
      <c r="DY474" s="33"/>
      <c r="DZ474" s="33"/>
      <c r="EA474" s="33"/>
      <c r="EB474" s="33"/>
      <c r="EC474" s="33"/>
      <c r="ED474" s="33"/>
      <c r="EE474" s="33"/>
      <c r="EF474" s="33"/>
      <c r="EG474" s="33"/>
      <c r="EH474" s="33"/>
      <c r="EI474" s="33"/>
      <c r="EJ474" s="33"/>
      <c r="EK474" s="33"/>
      <c r="EL474" s="33"/>
      <c r="EM474" s="33"/>
      <c r="EN474" s="33"/>
      <c r="EO474" s="33"/>
      <c r="EP474" s="33"/>
      <c r="EQ474" s="33"/>
      <c r="ER474" s="33"/>
      <c r="ES474" s="33"/>
      <c r="ET474" s="33"/>
      <c r="EU474" s="33"/>
      <c r="EV474" s="33"/>
      <c r="EW474" s="33"/>
      <c r="EX474" s="33"/>
      <c r="EY474" s="33"/>
      <c r="EZ474" s="33"/>
      <c r="FA474" s="33"/>
      <c r="FB474" s="33"/>
      <c r="FC474" s="33"/>
      <c r="FD474" s="33"/>
      <c r="FE474" s="33"/>
      <c r="FF474" s="33"/>
      <c r="FG474" s="33"/>
      <c r="FH474" s="33"/>
      <c r="FI474" s="33"/>
      <c r="FJ474" s="33"/>
      <c r="FK474" s="33"/>
      <c r="FL474" s="33"/>
      <c r="FM474" s="33"/>
      <c r="FN474" s="33"/>
      <c r="FO474" s="33"/>
      <c r="FP474" s="33"/>
    </row>
    <row r="475" spans="1:172"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2"/>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c r="CM475" s="33"/>
      <c r="CN475" s="33"/>
      <c r="CO475" s="33"/>
      <c r="CP475" s="33"/>
      <c r="CQ475" s="33"/>
      <c r="CR475" s="33"/>
      <c r="CS475" s="33"/>
      <c r="CT475" s="33"/>
      <c r="CU475" s="33"/>
      <c r="CV475" s="33"/>
      <c r="CW475" s="33"/>
      <c r="CX475" s="33"/>
      <c r="CY475" s="33"/>
      <c r="CZ475" s="33"/>
      <c r="DA475" s="33"/>
      <c r="DB475" s="33"/>
      <c r="DC475" s="33"/>
      <c r="DD475" s="33"/>
      <c r="DE475" s="33"/>
      <c r="DF475" s="33"/>
      <c r="DG475" s="33"/>
      <c r="DH475" s="33"/>
      <c r="DI475" s="33"/>
      <c r="DJ475" s="33"/>
      <c r="DK475" s="33"/>
      <c r="DL475" s="33"/>
      <c r="DM475" s="33"/>
      <c r="DN475" s="33"/>
      <c r="DO475" s="33"/>
      <c r="DP475" s="33"/>
      <c r="DQ475" s="33"/>
      <c r="DR475" s="33"/>
      <c r="DS475" s="33"/>
      <c r="DT475" s="33"/>
      <c r="DU475" s="33"/>
      <c r="DV475" s="33"/>
      <c r="DW475" s="33"/>
      <c r="DX475" s="33"/>
      <c r="DY475" s="33"/>
      <c r="DZ475" s="33"/>
      <c r="EA475" s="33"/>
      <c r="EB475" s="33"/>
      <c r="EC475" s="33"/>
      <c r="ED475" s="33"/>
      <c r="EE475" s="33"/>
      <c r="EF475" s="33"/>
      <c r="EG475" s="33"/>
      <c r="EH475" s="33"/>
      <c r="EI475" s="33"/>
      <c r="EJ475" s="33"/>
      <c r="EK475" s="33"/>
      <c r="EL475" s="33"/>
      <c r="EM475" s="33"/>
      <c r="EN475" s="33"/>
      <c r="EO475" s="33"/>
      <c r="EP475" s="33"/>
      <c r="EQ475" s="33"/>
      <c r="ER475" s="33"/>
      <c r="ES475" s="33"/>
      <c r="ET475" s="33"/>
      <c r="EU475" s="33"/>
      <c r="EV475" s="33"/>
      <c r="EW475" s="33"/>
      <c r="EX475" s="33"/>
      <c r="EY475" s="33"/>
      <c r="EZ475" s="33"/>
      <c r="FA475" s="33"/>
      <c r="FB475" s="33"/>
      <c r="FC475" s="33"/>
      <c r="FD475" s="33"/>
      <c r="FE475" s="33"/>
      <c r="FF475" s="33"/>
      <c r="FG475" s="33"/>
      <c r="FH475" s="33"/>
      <c r="FI475" s="33"/>
      <c r="FJ475" s="33"/>
      <c r="FK475" s="33"/>
      <c r="FL475" s="33"/>
      <c r="FM475" s="33"/>
      <c r="FN475" s="33"/>
      <c r="FO475" s="33"/>
      <c r="FP475" s="33"/>
    </row>
    <row r="476" spans="1:172"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2"/>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c r="CQ476" s="33"/>
      <c r="CR476" s="33"/>
      <c r="CS476" s="33"/>
      <c r="CT476" s="33"/>
      <c r="CU476" s="33"/>
      <c r="CV476" s="33"/>
      <c r="CW476" s="33"/>
      <c r="CX476" s="33"/>
      <c r="CY476" s="33"/>
      <c r="CZ476" s="33"/>
      <c r="DA476" s="33"/>
      <c r="DB476" s="33"/>
      <c r="DC476" s="33"/>
      <c r="DD476" s="33"/>
      <c r="DE476" s="33"/>
      <c r="DF476" s="33"/>
      <c r="DG476" s="33"/>
      <c r="DH476" s="33"/>
      <c r="DI476" s="33"/>
      <c r="DJ476" s="33"/>
      <c r="DK476" s="33"/>
      <c r="DL476" s="33"/>
      <c r="DM476" s="33"/>
      <c r="DN476" s="33"/>
      <c r="DO476" s="33"/>
      <c r="DP476" s="33"/>
      <c r="DQ476" s="33"/>
      <c r="DR476" s="33"/>
      <c r="DS476" s="33"/>
      <c r="DT476" s="33"/>
      <c r="DU476" s="33"/>
      <c r="DV476" s="33"/>
      <c r="DW476" s="33"/>
      <c r="DX476" s="33"/>
      <c r="DY476" s="33"/>
      <c r="DZ476" s="33"/>
      <c r="EA476" s="33"/>
      <c r="EB476" s="33"/>
      <c r="EC476" s="33"/>
      <c r="ED476" s="33"/>
      <c r="EE476" s="33"/>
      <c r="EF476" s="33"/>
      <c r="EG476" s="33"/>
      <c r="EH476" s="33"/>
      <c r="EI476" s="33"/>
      <c r="EJ476" s="33"/>
      <c r="EK476" s="33"/>
      <c r="EL476" s="33"/>
      <c r="EM476" s="33"/>
      <c r="EN476" s="33"/>
      <c r="EO476" s="33"/>
      <c r="EP476" s="33"/>
      <c r="EQ476" s="33"/>
      <c r="ER476" s="33"/>
      <c r="ES476" s="33"/>
      <c r="ET476" s="33"/>
      <c r="EU476" s="33"/>
      <c r="EV476" s="33"/>
      <c r="EW476" s="33"/>
      <c r="EX476" s="33"/>
      <c r="EY476" s="33"/>
      <c r="EZ476" s="33"/>
      <c r="FA476" s="33"/>
      <c r="FB476" s="33"/>
      <c r="FC476" s="33"/>
      <c r="FD476" s="33"/>
      <c r="FE476" s="33"/>
      <c r="FF476" s="33"/>
      <c r="FG476" s="33"/>
      <c r="FH476" s="33"/>
      <c r="FI476" s="33"/>
      <c r="FJ476" s="33"/>
      <c r="FK476" s="33"/>
      <c r="FL476" s="33"/>
      <c r="FM476" s="33"/>
      <c r="FN476" s="33"/>
      <c r="FO476" s="33"/>
      <c r="FP476" s="33"/>
    </row>
    <row r="477" spans="1:172"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c r="BQ477" s="33"/>
      <c r="BR477" s="33"/>
      <c r="BS477" s="33"/>
      <c r="BT477" s="33"/>
      <c r="BU477" s="33"/>
      <c r="BV477" s="33"/>
      <c r="BW477" s="33"/>
      <c r="BX477" s="33"/>
      <c r="BY477" s="33"/>
      <c r="BZ477" s="33"/>
      <c r="CA477" s="33"/>
      <c r="CB477" s="33"/>
      <c r="CC477" s="33"/>
      <c r="CD477" s="33"/>
      <c r="CE477" s="33"/>
      <c r="CF477" s="33"/>
      <c r="CG477" s="33"/>
      <c r="CH477" s="33"/>
      <c r="CI477" s="33"/>
      <c r="CJ477" s="33"/>
      <c r="CK477" s="33"/>
      <c r="CL477" s="33"/>
      <c r="CM477" s="33"/>
      <c r="CN477" s="33"/>
      <c r="CO477" s="33"/>
      <c r="CP477" s="33"/>
      <c r="CQ477" s="33"/>
      <c r="CR477" s="33"/>
      <c r="CS477" s="33"/>
      <c r="CT477" s="33"/>
      <c r="CU477" s="33"/>
      <c r="CV477" s="33"/>
      <c r="CW477" s="33"/>
      <c r="CX477" s="33"/>
      <c r="CY477" s="33"/>
      <c r="CZ477" s="33"/>
      <c r="DA477" s="33"/>
      <c r="DB477" s="33"/>
      <c r="DC477" s="33"/>
      <c r="DD477" s="33"/>
      <c r="DE477" s="33"/>
      <c r="DF477" s="33"/>
      <c r="DG477" s="33"/>
      <c r="DH477" s="33"/>
      <c r="DI477" s="33"/>
      <c r="DJ477" s="33"/>
      <c r="DK477" s="33"/>
      <c r="DL477" s="33"/>
      <c r="DM477" s="33"/>
      <c r="DN477" s="33"/>
      <c r="DO477" s="33"/>
      <c r="DP477" s="33"/>
      <c r="DQ477" s="33"/>
      <c r="DR477" s="33"/>
      <c r="DS477" s="33"/>
      <c r="DT477" s="33"/>
      <c r="DU477" s="33"/>
      <c r="DV477" s="33"/>
      <c r="DW477" s="33"/>
      <c r="DX477" s="33"/>
      <c r="DY477" s="33"/>
      <c r="DZ477" s="33"/>
      <c r="EA477" s="33"/>
      <c r="EB477" s="33"/>
      <c r="EC477" s="33"/>
      <c r="ED477" s="33"/>
      <c r="EE477" s="33"/>
      <c r="EF477" s="33"/>
      <c r="EG477" s="33"/>
      <c r="EH477" s="33"/>
      <c r="EI477" s="33"/>
      <c r="EJ477" s="33"/>
      <c r="EK477" s="33"/>
      <c r="EL477" s="33"/>
      <c r="EM477" s="33"/>
      <c r="EN477" s="33"/>
      <c r="EO477" s="33"/>
      <c r="EP477" s="33"/>
      <c r="EQ477" s="33"/>
      <c r="ER477" s="33"/>
      <c r="ES477" s="33"/>
      <c r="ET477" s="33"/>
      <c r="EU477" s="33"/>
      <c r="EV477" s="33"/>
      <c r="EW477" s="33"/>
      <c r="EX477" s="33"/>
      <c r="EY477" s="33"/>
      <c r="EZ477" s="33"/>
      <c r="FA477" s="33"/>
      <c r="FB477" s="33"/>
      <c r="FC477" s="33"/>
      <c r="FD477" s="33"/>
      <c r="FE477" s="33"/>
      <c r="FF477" s="33"/>
      <c r="FG477" s="33"/>
      <c r="FH477" s="33"/>
      <c r="FI477" s="33"/>
      <c r="FJ477" s="33"/>
      <c r="FK477" s="33"/>
      <c r="FL477" s="33"/>
      <c r="FM477" s="33"/>
      <c r="FN477" s="33"/>
      <c r="FO477" s="33"/>
      <c r="FP477" s="33"/>
    </row>
    <row r="478" spans="1:172"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2"/>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BO478" s="33"/>
      <c r="BP478" s="33"/>
      <c r="BQ478" s="33"/>
      <c r="BR478" s="33"/>
      <c r="BS478" s="33"/>
      <c r="BT478" s="33"/>
      <c r="BU478" s="33"/>
      <c r="BV478" s="33"/>
      <c r="BW478" s="33"/>
      <c r="BX478" s="33"/>
      <c r="BY478" s="33"/>
      <c r="BZ478" s="33"/>
      <c r="CA478" s="33"/>
      <c r="CB478" s="33"/>
      <c r="CC478" s="33"/>
      <c r="CD478" s="33"/>
      <c r="CE478" s="33"/>
      <c r="CF478" s="33"/>
      <c r="CG478" s="33"/>
      <c r="CH478" s="33"/>
      <c r="CI478" s="33"/>
      <c r="CJ478" s="33"/>
      <c r="CK478" s="33"/>
      <c r="CL478" s="33"/>
      <c r="CM478" s="33"/>
      <c r="CN478" s="33"/>
      <c r="CO478" s="33"/>
      <c r="CP478" s="33"/>
      <c r="CQ478" s="33"/>
      <c r="CR478" s="33"/>
      <c r="CS478" s="33"/>
      <c r="CT478" s="33"/>
      <c r="CU478" s="33"/>
      <c r="CV478" s="33"/>
      <c r="CW478" s="33"/>
      <c r="CX478" s="33"/>
      <c r="CY478" s="33"/>
      <c r="CZ478" s="33"/>
      <c r="DA478" s="33"/>
      <c r="DB478" s="33"/>
      <c r="DC478" s="33"/>
      <c r="DD478" s="33"/>
      <c r="DE478" s="33"/>
      <c r="DF478" s="33"/>
      <c r="DG478" s="33"/>
      <c r="DH478" s="33"/>
      <c r="DI478" s="33"/>
      <c r="DJ478" s="33"/>
      <c r="DK478" s="33"/>
      <c r="DL478" s="33"/>
      <c r="DM478" s="33"/>
      <c r="DN478" s="33"/>
      <c r="DO478" s="33"/>
      <c r="DP478" s="33"/>
      <c r="DQ478" s="33"/>
      <c r="DR478" s="33"/>
      <c r="DS478" s="33"/>
      <c r="DT478" s="33"/>
      <c r="DU478" s="33"/>
      <c r="DV478" s="33"/>
      <c r="DW478" s="33"/>
      <c r="DX478" s="33"/>
      <c r="DY478" s="33"/>
      <c r="DZ478" s="33"/>
      <c r="EA478" s="33"/>
      <c r="EB478" s="33"/>
      <c r="EC478" s="33"/>
      <c r="ED478" s="33"/>
      <c r="EE478" s="33"/>
      <c r="EF478" s="33"/>
      <c r="EG478" s="33"/>
      <c r="EH478" s="33"/>
      <c r="EI478" s="33"/>
      <c r="EJ478" s="33"/>
      <c r="EK478" s="33"/>
      <c r="EL478" s="33"/>
      <c r="EM478" s="33"/>
      <c r="EN478" s="33"/>
      <c r="EO478" s="33"/>
      <c r="EP478" s="33"/>
      <c r="EQ478" s="33"/>
      <c r="ER478" s="33"/>
      <c r="ES478" s="33"/>
      <c r="ET478" s="33"/>
      <c r="EU478" s="33"/>
      <c r="EV478" s="33"/>
      <c r="EW478" s="33"/>
      <c r="EX478" s="33"/>
      <c r="EY478" s="33"/>
      <c r="EZ478" s="33"/>
      <c r="FA478" s="33"/>
      <c r="FB478" s="33"/>
      <c r="FC478" s="33"/>
      <c r="FD478" s="33"/>
      <c r="FE478" s="33"/>
      <c r="FF478" s="33"/>
      <c r="FG478" s="33"/>
      <c r="FH478" s="33"/>
      <c r="FI478" s="33"/>
      <c r="FJ478" s="33"/>
      <c r="FK478" s="33"/>
      <c r="FL478" s="33"/>
      <c r="FM478" s="33"/>
      <c r="FN478" s="33"/>
      <c r="FO478" s="33"/>
      <c r="FP478" s="33"/>
    </row>
    <row r="479" spans="1:172"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2"/>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c r="BQ479" s="33"/>
      <c r="BR479" s="33"/>
      <c r="BS479" s="33"/>
      <c r="BT479" s="33"/>
      <c r="BU479" s="33"/>
      <c r="BV479" s="33"/>
      <c r="BW479" s="33"/>
      <c r="BX479" s="33"/>
      <c r="BY479" s="33"/>
      <c r="BZ479" s="33"/>
      <c r="CA479" s="33"/>
      <c r="CB479" s="33"/>
      <c r="CC479" s="33"/>
      <c r="CD479" s="33"/>
      <c r="CE479" s="33"/>
      <c r="CF479" s="33"/>
      <c r="CG479" s="33"/>
      <c r="CH479" s="33"/>
      <c r="CI479" s="33"/>
      <c r="CJ479" s="33"/>
      <c r="CK479" s="33"/>
      <c r="CL479" s="33"/>
      <c r="CM479" s="33"/>
      <c r="CN479" s="33"/>
      <c r="CO479" s="33"/>
      <c r="CP479" s="33"/>
      <c r="CQ479" s="33"/>
      <c r="CR479" s="33"/>
      <c r="CS479" s="33"/>
      <c r="CT479" s="33"/>
      <c r="CU479" s="33"/>
      <c r="CV479" s="33"/>
      <c r="CW479" s="33"/>
      <c r="CX479" s="33"/>
      <c r="CY479" s="33"/>
      <c r="CZ479" s="33"/>
      <c r="DA479" s="33"/>
      <c r="DB479" s="33"/>
      <c r="DC479" s="33"/>
      <c r="DD479" s="33"/>
      <c r="DE479" s="33"/>
      <c r="DF479" s="33"/>
      <c r="DG479" s="33"/>
      <c r="DH479" s="33"/>
      <c r="DI479" s="33"/>
      <c r="DJ479" s="33"/>
      <c r="DK479" s="33"/>
      <c r="DL479" s="33"/>
      <c r="DM479" s="33"/>
      <c r="DN479" s="33"/>
      <c r="DO479" s="33"/>
      <c r="DP479" s="33"/>
      <c r="DQ479" s="33"/>
      <c r="DR479" s="33"/>
      <c r="DS479" s="33"/>
      <c r="DT479" s="33"/>
      <c r="DU479" s="33"/>
      <c r="DV479" s="33"/>
      <c r="DW479" s="33"/>
      <c r="DX479" s="33"/>
      <c r="DY479" s="33"/>
      <c r="DZ479" s="33"/>
      <c r="EA479" s="33"/>
      <c r="EB479" s="33"/>
      <c r="EC479" s="33"/>
      <c r="ED479" s="33"/>
      <c r="EE479" s="33"/>
      <c r="EF479" s="33"/>
      <c r="EG479" s="33"/>
      <c r="EH479" s="33"/>
      <c r="EI479" s="33"/>
      <c r="EJ479" s="33"/>
      <c r="EK479" s="33"/>
      <c r="EL479" s="33"/>
      <c r="EM479" s="33"/>
      <c r="EN479" s="33"/>
      <c r="EO479" s="33"/>
      <c r="EP479" s="33"/>
      <c r="EQ479" s="33"/>
      <c r="ER479" s="33"/>
      <c r="ES479" s="33"/>
      <c r="ET479" s="33"/>
      <c r="EU479" s="33"/>
      <c r="EV479" s="33"/>
      <c r="EW479" s="33"/>
      <c r="EX479" s="33"/>
      <c r="EY479" s="33"/>
      <c r="EZ479" s="33"/>
      <c r="FA479" s="33"/>
      <c r="FB479" s="33"/>
      <c r="FC479" s="33"/>
      <c r="FD479" s="33"/>
      <c r="FE479" s="33"/>
      <c r="FF479" s="33"/>
      <c r="FG479" s="33"/>
      <c r="FH479" s="33"/>
      <c r="FI479" s="33"/>
      <c r="FJ479" s="33"/>
      <c r="FK479" s="33"/>
      <c r="FL479" s="33"/>
      <c r="FM479" s="33"/>
      <c r="FN479" s="33"/>
      <c r="FO479" s="33"/>
      <c r="FP479" s="33"/>
    </row>
    <row r="480" spans="1:172"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c r="CM480" s="33"/>
      <c r="CN480" s="33"/>
      <c r="CO480" s="33"/>
      <c r="CP480" s="33"/>
      <c r="CQ480" s="33"/>
      <c r="CR480" s="33"/>
      <c r="CS480" s="33"/>
      <c r="CT480" s="33"/>
      <c r="CU480" s="33"/>
      <c r="CV480" s="33"/>
      <c r="CW480" s="33"/>
      <c r="CX480" s="33"/>
      <c r="CY480" s="33"/>
      <c r="CZ480" s="33"/>
      <c r="DA480" s="33"/>
      <c r="DB480" s="33"/>
      <c r="DC480" s="33"/>
      <c r="DD480" s="33"/>
      <c r="DE480" s="33"/>
      <c r="DF480" s="33"/>
      <c r="DG480" s="33"/>
      <c r="DH480" s="33"/>
      <c r="DI480" s="33"/>
      <c r="DJ480" s="33"/>
      <c r="DK480" s="33"/>
      <c r="DL480" s="33"/>
      <c r="DM480" s="33"/>
      <c r="DN480" s="33"/>
      <c r="DO480" s="33"/>
      <c r="DP480" s="33"/>
      <c r="DQ480" s="33"/>
      <c r="DR480" s="33"/>
      <c r="DS480" s="33"/>
      <c r="DT480" s="33"/>
      <c r="DU480" s="33"/>
      <c r="DV480" s="33"/>
      <c r="DW480" s="33"/>
      <c r="DX480" s="33"/>
      <c r="DY480" s="33"/>
      <c r="DZ480" s="33"/>
      <c r="EA480" s="33"/>
      <c r="EB480" s="33"/>
      <c r="EC480" s="33"/>
      <c r="ED480" s="33"/>
      <c r="EE480" s="33"/>
      <c r="EF480" s="33"/>
      <c r="EG480" s="33"/>
      <c r="EH480" s="33"/>
      <c r="EI480" s="33"/>
      <c r="EJ480" s="33"/>
      <c r="EK480" s="33"/>
      <c r="EL480" s="33"/>
      <c r="EM480" s="33"/>
      <c r="EN480" s="33"/>
      <c r="EO480" s="33"/>
      <c r="EP480" s="33"/>
      <c r="EQ480" s="33"/>
      <c r="ER480" s="33"/>
      <c r="ES480" s="33"/>
      <c r="ET480" s="33"/>
      <c r="EU480" s="33"/>
      <c r="EV480" s="33"/>
      <c r="EW480" s="33"/>
      <c r="EX480" s="33"/>
      <c r="EY480" s="33"/>
      <c r="EZ480" s="33"/>
      <c r="FA480" s="33"/>
      <c r="FB480" s="33"/>
      <c r="FC480" s="33"/>
      <c r="FD480" s="33"/>
      <c r="FE480" s="33"/>
      <c r="FF480" s="33"/>
      <c r="FG480" s="33"/>
      <c r="FH480" s="33"/>
      <c r="FI480" s="33"/>
      <c r="FJ480" s="33"/>
      <c r="FK480" s="33"/>
      <c r="FL480" s="33"/>
      <c r="FM480" s="33"/>
      <c r="FN480" s="33"/>
      <c r="FO480" s="33"/>
      <c r="FP480" s="33"/>
    </row>
    <row r="481" spans="1:172"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2"/>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c r="BQ481" s="33"/>
      <c r="BR481" s="33"/>
      <c r="BS481" s="33"/>
      <c r="BT481" s="33"/>
      <c r="BU481" s="33"/>
      <c r="BV481" s="33"/>
      <c r="BW481" s="33"/>
      <c r="BX481" s="33"/>
      <c r="BY481" s="33"/>
      <c r="BZ481" s="33"/>
      <c r="CA481" s="33"/>
      <c r="CB481" s="33"/>
      <c r="CC481" s="33"/>
      <c r="CD481" s="33"/>
      <c r="CE481" s="33"/>
      <c r="CF481" s="33"/>
      <c r="CG481" s="33"/>
      <c r="CH481" s="33"/>
      <c r="CI481" s="33"/>
      <c r="CJ481" s="33"/>
      <c r="CK481" s="33"/>
      <c r="CL481" s="33"/>
      <c r="CM481" s="33"/>
      <c r="CN481" s="33"/>
      <c r="CO481" s="33"/>
      <c r="CP481" s="33"/>
      <c r="CQ481" s="33"/>
      <c r="CR481" s="33"/>
      <c r="CS481" s="33"/>
      <c r="CT481" s="33"/>
      <c r="CU481" s="33"/>
      <c r="CV481" s="33"/>
      <c r="CW481" s="33"/>
      <c r="CX481" s="33"/>
      <c r="CY481" s="33"/>
      <c r="CZ481" s="33"/>
      <c r="DA481" s="33"/>
      <c r="DB481" s="33"/>
      <c r="DC481" s="33"/>
      <c r="DD481" s="33"/>
      <c r="DE481" s="33"/>
      <c r="DF481" s="33"/>
      <c r="DG481" s="33"/>
      <c r="DH481" s="33"/>
      <c r="DI481" s="33"/>
      <c r="DJ481" s="33"/>
      <c r="DK481" s="33"/>
      <c r="DL481" s="33"/>
      <c r="DM481" s="33"/>
      <c r="DN481" s="33"/>
      <c r="DO481" s="33"/>
      <c r="DP481" s="33"/>
      <c r="DQ481" s="33"/>
      <c r="DR481" s="33"/>
      <c r="DS481" s="33"/>
      <c r="DT481" s="33"/>
      <c r="DU481" s="33"/>
      <c r="DV481" s="33"/>
      <c r="DW481" s="33"/>
      <c r="DX481" s="33"/>
      <c r="DY481" s="33"/>
      <c r="DZ481" s="33"/>
      <c r="EA481" s="33"/>
      <c r="EB481" s="33"/>
      <c r="EC481" s="33"/>
      <c r="ED481" s="33"/>
      <c r="EE481" s="33"/>
      <c r="EF481" s="33"/>
      <c r="EG481" s="33"/>
      <c r="EH481" s="33"/>
      <c r="EI481" s="33"/>
      <c r="EJ481" s="33"/>
      <c r="EK481" s="33"/>
      <c r="EL481" s="33"/>
      <c r="EM481" s="33"/>
      <c r="EN481" s="33"/>
      <c r="EO481" s="33"/>
      <c r="EP481" s="33"/>
      <c r="EQ481" s="33"/>
      <c r="ER481" s="33"/>
      <c r="ES481" s="33"/>
      <c r="ET481" s="33"/>
      <c r="EU481" s="33"/>
      <c r="EV481" s="33"/>
      <c r="EW481" s="33"/>
      <c r="EX481" s="33"/>
      <c r="EY481" s="33"/>
      <c r="EZ481" s="33"/>
      <c r="FA481" s="33"/>
      <c r="FB481" s="33"/>
      <c r="FC481" s="33"/>
      <c r="FD481" s="33"/>
      <c r="FE481" s="33"/>
      <c r="FF481" s="33"/>
      <c r="FG481" s="33"/>
      <c r="FH481" s="33"/>
      <c r="FI481" s="33"/>
      <c r="FJ481" s="33"/>
      <c r="FK481" s="33"/>
      <c r="FL481" s="33"/>
      <c r="FM481" s="33"/>
      <c r="FN481" s="33"/>
      <c r="FO481" s="33"/>
      <c r="FP481" s="33"/>
    </row>
    <row r="482" spans="1:172"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2"/>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c r="BQ482" s="33"/>
      <c r="BR482" s="33"/>
      <c r="BS482" s="33"/>
      <c r="BT482" s="33"/>
      <c r="BU482" s="33"/>
      <c r="BV482" s="33"/>
      <c r="BW482" s="33"/>
      <c r="BX482" s="33"/>
      <c r="BY482" s="33"/>
      <c r="BZ482" s="33"/>
      <c r="CA482" s="33"/>
      <c r="CB482" s="33"/>
      <c r="CC482" s="33"/>
      <c r="CD482" s="33"/>
      <c r="CE482" s="33"/>
      <c r="CF482" s="33"/>
      <c r="CG482" s="33"/>
      <c r="CH482" s="33"/>
      <c r="CI482" s="33"/>
      <c r="CJ482" s="33"/>
      <c r="CK482" s="33"/>
      <c r="CL482" s="33"/>
      <c r="CM482" s="33"/>
      <c r="CN482" s="33"/>
      <c r="CO482" s="33"/>
      <c r="CP482" s="33"/>
      <c r="CQ482" s="33"/>
      <c r="CR482" s="33"/>
      <c r="CS482" s="33"/>
      <c r="CT482" s="33"/>
      <c r="CU482" s="33"/>
      <c r="CV482" s="33"/>
      <c r="CW482" s="33"/>
      <c r="CX482" s="33"/>
      <c r="CY482" s="33"/>
      <c r="CZ482" s="33"/>
      <c r="DA482" s="33"/>
      <c r="DB482" s="33"/>
      <c r="DC482" s="33"/>
      <c r="DD482" s="33"/>
      <c r="DE482" s="33"/>
      <c r="DF482" s="33"/>
      <c r="DG482" s="33"/>
      <c r="DH482" s="33"/>
      <c r="DI482" s="33"/>
      <c r="DJ482" s="33"/>
      <c r="DK482" s="33"/>
      <c r="DL482" s="33"/>
      <c r="DM482" s="33"/>
      <c r="DN482" s="33"/>
      <c r="DO482" s="33"/>
      <c r="DP482" s="33"/>
      <c r="DQ482" s="33"/>
      <c r="DR482" s="33"/>
      <c r="DS482" s="33"/>
      <c r="DT482" s="33"/>
      <c r="DU482" s="33"/>
      <c r="DV482" s="33"/>
      <c r="DW482" s="33"/>
      <c r="DX482" s="33"/>
      <c r="DY482" s="33"/>
      <c r="DZ482" s="33"/>
      <c r="EA482" s="33"/>
      <c r="EB482" s="33"/>
      <c r="EC482" s="33"/>
      <c r="ED482" s="33"/>
      <c r="EE482" s="33"/>
      <c r="EF482" s="33"/>
      <c r="EG482" s="33"/>
      <c r="EH482" s="33"/>
      <c r="EI482" s="33"/>
      <c r="EJ482" s="33"/>
      <c r="EK482" s="33"/>
      <c r="EL482" s="33"/>
      <c r="EM482" s="33"/>
      <c r="EN482" s="33"/>
      <c r="EO482" s="33"/>
      <c r="EP482" s="33"/>
      <c r="EQ482" s="33"/>
      <c r="ER482" s="33"/>
      <c r="ES482" s="33"/>
      <c r="ET482" s="33"/>
      <c r="EU482" s="33"/>
      <c r="EV482" s="33"/>
      <c r="EW482" s="33"/>
      <c r="EX482" s="33"/>
      <c r="EY482" s="33"/>
      <c r="EZ482" s="33"/>
      <c r="FA482" s="33"/>
      <c r="FB482" s="33"/>
      <c r="FC482" s="33"/>
      <c r="FD482" s="33"/>
      <c r="FE482" s="33"/>
      <c r="FF482" s="33"/>
      <c r="FG482" s="33"/>
      <c r="FH482" s="33"/>
      <c r="FI482" s="33"/>
      <c r="FJ482" s="33"/>
      <c r="FK482" s="33"/>
      <c r="FL482" s="33"/>
      <c r="FM482" s="33"/>
      <c r="FN482" s="33"/>
      <c r="FO482" s="33"/>
      <c r="FP482" s="33"/>
    </row>
    <row r="483" spans="1:172"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2"/>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c r="CQ483" s="33"/>
      <c r="CR483" s="33"/>
      <c r="CS483" s="33"/>
      <c r="CT483" s="33"/>
      <c r="CU483" s="33"/>
      <c r="CV483" s="33"/>
      <c r="CW483" s="33"/>
      <c r="CX483" s="33"/>
      <c r="CY483" s="33"/>
      <c r="CZ483" s="33"/>
      <c r="DA483" s="33"/>
      <c r="DB483" s="33"/>
      <c r="DC483" s="33"/>
      <c r="DD483" s="33"/>
      <c r="DE483" s="33"/>
      <c r="DF483" s="33"/>
      <c r="DG483" s="33"/>
      <c r="DH483" s="33"/>
      <c r="DI483" s="33"/>
      <c r="DJ483" s="33"/>
      <c r="DK483" s="33"/>
      <c r="DL483" s="33"/>
      <c r="DM483" s="33"/>
      <c r="DN483" s="33"/>
      <c r="DO483" s="33"/>
      <c r="DP483" s="33"/>
      <c r="DQ483" s="33"/>
      <c r="DR483" s="33"/>
      <c r="DS483" s="33"/>
      <c r="DT483" s="33"/>
      <c r="DU483" s="33"/>
      <c r="DV483" s="33"/>
      <c r="DW483" s="33"/>
      <c r="DX483" s="33"/>
      <c r="DY483" s="33"/>
      <c r="DZ483" s="33"/>
      <c r="EA483" s="33"/>
      <c r="EB483" s="33"/>
      <c r="EC483" s="33"/>
      <c r="ED483" s="33"/>
      <c r="EE483" s="33"/>
      <c r="EF483" s="33"/>
      <c r="EG483" s="33"/>
      <c r="EH483" s="33"/>
      <c r="EI483" s="33"/>
      <c r="EJ483" s="33"/>
      <c r="EK483" s="33"/>
      <c r="EL483" s="33"/>
      <c r="EM483" s="33"/>
      <c r="EN483" s="33"/>
      <c r="EO483" s="33"/>
      <c r="EP483" s="33"/>
      <c r="EQ483" s="33"/>
      <c r="ER483" s="33"/>
      <c r="ES483" s="33"/>
      <c r="ET483" s="33"/>
      <c r="EU483" s="33"/>
      <c r="EV483" s="33"/>
      <c r="EW483" s="33"/>
      <c r="EX483" s="33"/>
      <c r="EY483" s="33"/>
      <c r="EZ483" s="33"/>
      <c r="FA483" s="33"/>
      <c r="FB483" s="33"/>
      <c r="FC483" s="33"/>
      <c r="FD483" s="33"/>
      <c r="FE483" s="33"/>
      <c r="FF483" s="33"/>
      <c r="FG483" s="33"/>
      <c r="FH483" s="33"/>
      <c r="FI483" s="33"/>
      <c r="FJ483" s="33"/>
      <c r="FK483" s="33"/>
      <c r="FL483" s="33"/>
      <c r="FM483" s="33"/>
      <c r="FN483" s="33"/>
      <c r="FO483" s="33"/>
      <c r="FP483" s="33"/>
    </row>
    <row r="484" spans="1:172"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2"/>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c r="BQ484" s="33"/>
      <c r="BR484" s="33"/>
      <c r="BS484" s="33"/>
      <c r="BT484" s="33"/>
      <c r="BU484" s="33"/>
      <c r="BV484" s="33"/>
      <c r="BW484" s="33"/>
      <c r="BX484" s="33"/>
      <c r="BY484" s="33"/>
      <c r="BZ484" s="33"/>
      <c r="CA484" s="33"/>
      <c r="CB484" s="33"/>
      <c r="CC484" s="33"/>
      <c r="CD484" s="33"/>
      <c r="CE484" s="33"/>
      <c r="CF484" s="33"/>
      <c r="CG484" s="33"/>
      <c r="CH484" s="33"/>
      <c r="CI484" s="33"/>
      <c r="CJ484" s="33"/>
      <c r="CK484" s="33"/>
      <c r="CL484" s="33"/>
      <c r="CM484" s="33"/>
      <c r="CN484" s="33"/>
      <c r="CO484" s="33"/>
      <c r="CP484" s="33"/>
      <c r="CQ484" s="33"/>
      <c r="CR484" s="33"/>
      <c r="CS484" s="33"/>
      <c r="CT484" s="33"/>
      <c r="CU484" s="33"/>
      <c r="CV484" s="33"/>
      <c r="CW484" s="33"/>
      <c r="CX484" s="33"/>
      <c r="CY484" s="33"/>
      <c r="CZ484" s="33"/>
      <c r="DA484" s="33"/>
      <c r="DB484" s="33"/>
      <c r="DC484" s="33"/>
      <c r="DD484" s="33"/>
      <c r="DE484" s="33"/>
      <c r="DF484" s="33"/>
      <c r="DG484" s="33"/>
      <c r="DH484" s="33"/>
      <c r="DI484" s="33"/>
      <c r="DJ484" s="33"/>
      <c r="DK484" s="33"/>
      <c r="DL484" s="33"/>
      <c r="DM484" s="33"/>
      <c r="DN484" s="33"/>
      <c r="DO484" s="33"/>
      <c r="DP484" s="33"/>
      <c r="DQ484" s="33"/>
      <c r="DR484" s="33"/>
      <c r="DS484" s="33"/>
      <c r="DT484" s="33"/>
      <c r="DU484" s="33"/>
      <c r="DV484" s="33"/>
      <c r="DW484" s="33"/>
      <c r="DX484" s="33"/>
      <c r="DY484" s="33"/>
      <c r="DZ484" s="33"/>
      <c r="EA484" s="33"/>
      <c r="EB484" s="33"/>
      <c r="EC484" s="33"/>
      <c r="ED484" s="33"/>
      <c r="EE484" s="33"/>
      <c r="EF484" s="33"/>
      <c r="EG484" s="33"/>
      <c r="EH484" s="33"/>
      <c r="EI484" s="33"/>
      <c r="EJ484" s="33"/>
      <c r="EK484" s="33"/>
      <c r="EL484" s="33"/>
      <c r="EM484" s="33"/>
      <c r="EN484" s="33"/>
      <c r="EO484" s="33"/>
      <c r="EP484" s="33"/>
      <c r="EQ484" s="33"/>
      <c r="ER484" s="33"/>
      <c r="ES484" s="33"/>
      <c r="ET484" s="33"/>
      <c r="EU484" s="33"/>
      <c r="EV484" s="33"/>
      <c r="EW484" s="33"/>
      <c r="EX484" s="33"/>
      <c r="EY484" s="33"/>
      <c r="EZ484" s="33"/>
      <c r="FA484" s="33"/>
      <c r="FB484" s="33"/>
      <c r="FC484" s="33"/>
      <c r="FD484" s="33"/>
      <c r="FE484" s="33"/>
      <c r="FF484" s="33"/>
      <c r="FG484" s="33"/>
      <c r="FH484" s="33"/>
      <c r="FI484" s="33"/>
      <c r="FJ484" s="33"/>
      <c r="FK484" s="33"/>
      <c r="FL484" s="33"/>
      <c r="FM484" s="33"/>
      <c r="FN484" s="33"/>
      <c r="FO484" s="33"/>
      <c r="FP484" s="33"/>
    </row>
    <row r="485" spans="1:172"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33"/>
      <c r="BR485" s="33"/>
      <c r="BS485" s="33"/>
      <c r="BT485" s="33"/>
      <c r="BU485" s="33"/>
      <c r="BV485" s="33"/>
      <c r="BW485" s="33"/>
      <c r="BX485" s="33"/>
      <c r="BY485" s="33"/>
      <c r="BZ485" s="33"/>
      <c r="CA485" s="33"/>
      <c r="CB485" s="33"/>
      <c r="CC485" s="33"/>
      <c r="CD485" s="33"/>
      <c r="CE485" s="33"/>
      <c r="CF485" s="33"/>
      <c r="CG485" s="33"/>
      <c r="CH485" s="33"/>
      <c r="CI485" s="33"/>
      <c r="CJ485" s="33"/>
      <c r="CK485" s="33"/>
      <c r="CL485" s="33"/>
      <c r="CM485" s="33"/>
      <c r="CN485" s="33"/>
      <c r="CO485" s="33"/>
      <c r="CP485" s="33"/>
      <c r="CQ485" s="33"/>
      <c r="CR485" s="33"/>
      <c r="CS485" s="33"/>
      <c r="CT485" s="33"/>
      <c r="CU485" s="33"/>
      <c r="CV485" s="33"/>
      <c r="CW485" s="33"/>
      <c r="CX485" s="33"/>
      <c r="CY485" s="33"/>
      <c r="CZ485" s="33"/>
      <c r="DA485" s="33"/>
      <c r="DB485" s="33"/>
      <c r="DC485" s="33"/>
      <c r="DD485" s="33"/>
      <c r="DE485" s="33"/>
      <c r="DF485" s="33"/>
      <c r="DG485" s="33"/>
      <c r="DH485" s="33"/>
      <c r="DI485" s="33"/>
      <c r="DJ485" s="33"/>
      <c r="DK485" s="33"/>
      <c r="DL485" s="33"/>
      <c r="DM485" s="33"/>
      <c r="DN485" s="33"/>
      <c r="DO485" s="33"/>
      <c r="DP485" s="33"/>
      <c r="DQ485" s="33"/>
      <c r="DR485" s="33"/>
      <c r="DS485" s="33"/>
      <c r="DT485" s="33"/>
      <c r="DU485" s="33"/>
      <c r="DV485" s="33"/>
      <c r="DW485" s="33"/>
      <c r="DX485" s="33"/>
      <c r="DY485" s="33"/>
      <c r="DZ485" s="33"/>
      <c r="EA485" s="33"/>
      <c r="EB485" s="33"/>
      <c r="EC485" s="33"/>
      <c r="ED485" s="33"/>
      <c r="EE485" s="33"/>
      <c r="EF485" s="33"/>
      <c r="EG485" s="33"/>
      <c r="EH485" s="33"/>
      <c r="EI485" s="33"/>
      <c r="EJ485" s="33"/>
      <c r="EK485" s="33"/>
      <c r="EL485" s="33"/>
      <c r="EM485" s="33"/>
      <c r="EN485" s="33"/>
      <c r="EO485" s="33"/>
      <c r="EP485" s="33"/>
      <c r="EQ485" s="33"/>
      <c r="ER485" s="33"/>
      <c r="ES485" s="33"/>
      <c r="ET485" s="33"/>
      <c r="EU485" s="33"/>
      <c r="EV485" s="33"/>
      <c r="EW485" s="33"/>
      <c r="EX485" s="33"/>
      <c r="EY485" s="33"/>
      <c r="EZ485" s="33"/>
      <c r="FA485" s="33"/>
      <c r="FB485" s="33"/>
      <c r="FC485" s="33"/>
      <c r="FD485" s="33"/>
      <c r="FE485" s="33"/>
      <c r="FF485" s="33"/>
      <c r="FG485" s="33"/>
      <c r="FH485" s="33"/>
      <c r="FI485" s="33"/>
      <c r="FJ485" s="33"/>
      <c r="FK485" s="33"/>
      <c r="FL485" s="33"/>
      <c r="FM485" s="33"/>
      <c r="FN485" s="33"/>
      <c r="FO485" s="33"/>
      <c r="FP485" s="33"/>
    </row>
    <row r="486" spans="1:172"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3"/>
      <c r="EV486" s="33"/>
      <c r="EW486" s="33"/>
      <c r="EX486" s="33"/>
      <c r="EY486" s="33"/>
      <c r="EZ486" s="33"/>
      <c r="FA486" s="33"/>
      <c r="FB486" s="33"/>
      <c r="FC486" s="33"/>
      <c r="FD486" s="33"/>
      <c r="FE486" s="33"/>
      <c r="FF486" s="33"/>
      <c r="FG486" s="33"/>
      <c r="FH486" s="33"/>
      <c r="FI486" s="33"/>
      <c r="FJ486" s="33"/>
      <c r="FK486" s="33"/>
      <c r="FL486" s="33"/>
      <c r="FM486" s="33"/>
      <c r="FN486" s="33"/>
      <c r="FO486" s="33"/>
      <c r="FP486" s="33"/>
    </row>
    <row r="487" spans="1:172"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2"/>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c r="BQ487" s="33"/>
      <c r="BR487" s="33"/>
      <c r="BS487" s="33"/>
      <c r="BT487" s="33"/>
      <c r="BU487" s="33"/>
      <c r="BV487" s="33"/>
      <c r="BW487" s="33"/>
      <c r="BX487" s="33"/>
      <c r="BY487" s="33"/>
      <c r="BZ487" s="33"/>
      <c r="CA487" s="33"/>
      <c r="CB487" s="33"/>
      <c r="CC487" s="33"/>
      <c r="CD487" s="33"/>
      <c r="CE487" s="33"/>
      <c r="CF487" s="33"/>
      <c r="CG487" s="33"/>
      <c r="CH487" s="33"/>
      <c r="CI487" s="33"/>
      <c r="CJ487" s="33"/>
      <c r="CK487" s="33"/>
      <c r="CL487" s="33"/>
      <c r="CM487" s="33"/>
      <c r="CN487" s="33"/>
      <c r="CO487" s="33"/>
      <c r="CP487" s="33"/>
      <c r="CQ487" s="33"/>
      <c r="CR487" s="33"/>
      <c r="CS487" s="33"/>
      <c r="CT487" s="33"/>
      <c r="CU487" s="33"/>
      <c r="CV487" s="33"/>
      <c r="CW487" s="33"/>
      <c r="CX487" s="33"/>
      <c r="CY487" s="33"/>
      <c r="CZ487" s="33"/>
      <c r="DA487" s="33"/>
      <c r="DB487" s="33"/>
      <c r="DC487" s="33"/>
      <c r="DD487" s="33"/>
      <c r="DE487" s="33"/>
      <c r="DF487" s="33"/>
      <c r="DG487" s="33"/>
      <c r="DH487" s="33"/>
      <c r="DI487" s="33"/>
      <c r="DJ487" s="33"/>
      <c r="DK487" s="33"/>
      <c r="DL487" s="33"/>
      <c r="DM487" s="33"/>
      <c r="DN487" s="33"/>
      <c r="DO487" s="33"/>
      <c r="DP487" s="33"/>
      <c r="DQ487" s="33"/>
      <c r="DR487" s="33"/>
      <c r="DS487" s="33"/>
      <c r="DT487" s="33"/>
      <c r="DU487" s="33"/>
      <c r="DV487" s="33"/>
      <c r="DW487" s="33"/>
      <c r="DX487" s="33"/>
      <c r="DY487" s="33"/>
      <c r="DZ487" s="33"/>
      <c r="EA487" s="33"/>
      <c r="EB487" s="33"/>
      <c r="EC487" s="33"/>
      <c r="ED487" s="33"/>
      <c r="EE487" s="33"/>
      <c r="EF487" s="33"/>
      <c r="EG487" s="33"/>
      <c r="EH487" s="33"/>
      <c r="EI487" s="33"/>
      <c r="EJ487" s="33"/>
      <c r="EK487" s="33"/>
      <c r="EL487" s="33"/>
      <c r="EM487" s="33"/>
      <c r="EN487" s="33"/>
      <c r="EO487" s="33"/>
      <c r="EP487" s="33"/>
      <c r="EQ487" s="33"/>
      <c r="ER487" s="33"/>
      <c r="ES487" s="33"/>
      <c r="ET487" s="33"/>
      <c r="EU487" s="33"/>
      <c r="EV487" s="33"/>
      <c r="EW487" s="33"/>
      <c r="EX487" s="33"/>
      <c r="EY487" s="33"/>
      <c r="EZ487" s="33"/>
      <c r="FA487" s="33"/>
      <c r="FB487" s="33"/>
      <c r="FC487" s="33"/>
      <c r="FD487" s="33"/>
      <c r="FE487" s="33"/>
      <c r="FF487" s="33"/>
      <c r="FG487" s="33"/>
      <c r="FH487" s="33"/>
      <c r="FI487" s="33"/>
      <c r="FJ487" s="33"/>
      <c r="FK487" s="33"/>
      <c r="FL487" s="33"/>
      <c r="FM487" s="33"/>
      <c r="FN487" s="33"/>
      <c r="FO487" s="33"/>
      <c r="FP487" s="33"/>
    </row>
    <row r="488" spans="1:172"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c r="BQ488" s="33"/>
      <c r="BR488" s="33"/>
      <c r="BS488" s="33"/>
      <c r="BT488" s="33"/>
      <c r="BU488" s="33"/>
      <c r="BV488" s="33"/>
      <c r="BW488" s="33"/>
      <c r="BX488" s="33"/>
      <c r="BY488" s="33"/>
      <c r="BZ488" s="33"/>
      <c r="CA488" s="33"/>
      <c r="CB488" s="33"/>
      <c r="CC488" s="33"/>
      <c r="CD488" s="33"/>
      <c r="CE488" s="33"/>
      <c r="CF488" s="33"/>
      <c r="CG488" s="33"/>
      <c r="CH488" s="33"/>
      <c r="CI488" s="33"/>
      <c r="CJ488" s="33"/>
      <c r="CK488" s="33"/>
      <c r="CL488" s="33"/>
      <c r="CM488" s="33"/>
      <c r="CN488" s="33"/>
      <c r="CO488" s="33"/>
      <c r="CP488" s="33"/>
      <c r="CQ488" s="33"/>
      <c r="CR488" s="33"/>
      <c r="CS488" s="33"/>
      <c r="CT488" s="33"/>
      <c r="CU488" s="33"/>
      <c r="CV488" s="33"/>
      <c r="CW488" s="33"/>
      <c r="CX488" s="33"/>
      <c r="CY488" s="33"/>
      <c r="CZ488" s="33"/>
      <c r="DA488" s="33"/>
      <c r="DB488" s="33"/>
      <c r="DC488" s="33"/>
      <c r="DD488" s="33"/>
      <c r="DE488" s="33"/>
      <c r="DF488" s="33"/>
      <c r="DG488" s="33"/>
      <c r="DH488" s="33"/>
      <c r="DI488" s="33"/>
      <c r="DJ488" s="33"/>
      <c r="DK488" s="33"/>
      <c r="DL488" s="33"/>
      <c r="DM488" s="33"/>
      <c r="DN488" s="33"/>
      <c r="DO488" s="33"/>
      <c r="DP488" s="33"/>
      <c r="DQ488" s="33"/>
      <c r="DR488" s="33"/>
      <c r="DS488" s="33"/>
      <c r="DT488" s="33"/>
      <c r="DU488" s="33"/>
      <c r="DV488" s="33"/>
      <c r="DW488" s="33"/>
      <c r="DX488" s="33"/>
      <c r="DY488" s="33"/>
      <c r="DZ488" s="33"/>
      <c r="EA488" s="33"/>
      <c r="EB488" s="33"/>
      <c r="EC488" s="33"/>
      <c r="ED488" s="33"/>
      <c r="EE488" s="33"/>
      <c r="EF488" s="33"/>
      <c r="EG488" s="33"/>
      <c r="EH488" s="33"/>
      <c r="EI488" s="33"/>
      <c r="EJ488" s="33"/>
      <c r="EK488" s="33"/>
      <c r="EL488" s="33"/>
      <c r="EM488" s="33"/>
      <c r="EN488" s="33"/>
      <c r="EO488" s="33"/>
      <c r="EP488" s="33"/>
      <c r="EQ488" s="33"/>
      <c r="ER488" s="33"/>
      <c r="ES488" s="33"/>
      <c r="ET488" s="33"/>
      <c r="EU488" s="33"/>
      <c r="EV488" s="33"/>
      <c r="EW488" s="33"/>
      <c r="EX488" s="33"/>
      <c r="EY488" s="33"/>
      <c r="EZ488" s="33"/>
      <c r="FA488" s="33"/>
      <c r="FB488" s="33"/>
      <c r="FC488" s="33"/>
      <c r="FD488" s="33"/>
      <c r="FE488" s="33"/>
      <c r="FF488" s="33"/>
      <c r="FG488" s="33"/>
      <c r="FH488" s="33"/>
      <c r="FI488" s="33"/>
      <c r="FJ488" s="33"/>
      <c r="FK488" s="33"/>
      <c r="FL488" s="33"/>
      <c r="FM488" s="33"/>
      <c r="FN488" s="33"/>
      <c r="FO488" s="33"/>
      <c r="FP488" s="33"/>
    </row>
    <row r="489" spans="1:172"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2"/>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c r="BQ489" s="33"/>
      <c r="BR489" s="33"/>
      <c r="BS489" s="33"/>
      <c r="BT489" s="33"/>
      <c r="BU489" s="33"/>
      <c r="BV489" s="33"/>
      <c r="BW489" s="33"/>
      <c r="BX489" s="33"/>
      <c r="BY489" s="33"/>
      <c r="BZ489" s="33"/>
      <c r="CA489" s="33"/>
      <c r="CB489" s="33"/>
      <c r="CC489" s="33"/>
      <c r="CD489" s="33"/>
      <c r="CE489" s="33"/>
      <c r="CF489" s="33"/>
      <c r="CG489" s="33"/>
      <c r="CH489" s="33"/>
      <c r="CI489" s="33"/>
      <c r="CJ489" s="33"/>
      <c r="CK489" s="33"/>
      <c r="CL489" s="33"/>
      <c r="CM489" s="33"/>
      <c r="CN489" s="33"/>
      <c r="CO489" s="33"/>
      <c r="CP489" s="33"/>
      <c r="CQ489" s="33"/>
      <c r="CR489" s="33"/>
      <c r="CS489" s="33"/>
      <c r="CT489" s="33"/>
      <c r="CU489" s="33"/>
      <c r="CV489" s="33"/>
      <c r="CW489" s="33"/>
      <c r="CX489" s="33"/>
      <c r="CY489" s="33"/>
      <c r="CZ489" s="33"/>
      <c r="DA489" s="33"/>
      <c r="DB489" s="33"/>
      <c r="DC489" s="33"/>
      <c r="DD489" s="33"/>
      <c r="DE489" s="33"/>
      <c r="DF489" s="33"/>
      <c r="DG489" s="33"/>
      <c r="DH489" s="33"/>
      <c r="DI489" s="33"/>
      <c r="DJ489" s="33"/>
      <c r="DK489" s="33"/>
      <c r="DL489" s="33"/>
      <c r="DM489" s="33"/>
      <c r="DN489" s="33"/>
      <c r="DO489" s="33"/>
      <c r="DP489" s="33"/>
      <c r="DQ489" s="33"/>
      <c r="DR489" s="33"/>
      <c r="DS489" s="33"/>
      <c r="DT489" s="33"/>
      <c r="DU489" s="33"/>
      <c r="DV489" s="33"/>
      <c r="DW489" s="33"/>
      <c r="DX489" s="33"/>
      <c r="DY489" s="33"/>
      <c r="DZ489" s="33"/>
      <c r="EA489" s="33"/>
      <c r="EB489" s="33"/>
      <c r="EC489" s="33"/>
      <c r="ED489" s="33"/>
      <c r="EE489" s="33"/>
      <c r="EF489" s="33"/>
      <c r="EG489" s="33"/>
      <c r="EH489" s="33"/>
      <c r="EI489" s="33"/>
      <c r="EJ489" s="33"/>
      <c r="EK489" s="33"/>
      <c r="EL489" s="33"/>
      <c r="EM489" s="33"/>
      <c r="EN489" s="33"/>
      <c r="EO489" s="33"/>
      <c r="EP489" s="33"/>
      <c r="EQ489" s="33"/>
      <c r="ER489" s="33"/>
      <c r="ES489" s="33"/>
      <c r="ET489" s="33"/>
      <c r="EU489" s="33"/>
      <c r="EV489" s="33"/>
      <c r="EW489" s="33"/>
      <c r="EX489" s="33"/>
      <c r="EY489" s="33"/>
      <c r="EZ489" s="33"/>
      <c r="FA489" s="33"/>
      <c r="FB489" s="33"/>
      <c r="FC489" s="33"/>
      <c r="FD489" s="33"/>
      <c r="FE489" s="33"/>
      <c r="FF489" s="33"/>
      <c r="FG489" s="33"/>
      <c r="FH489" s="33"/>
      <c r="FI489" s="33"/>
      <c r="FJ489" s="33"/>
      <c r="FK489" s="33"/>
      <c r="FL489" s="33"/>
      <c r="FM489" s="33"/>
      <c r="FN489" s="33"/>
      <c r="FO489" s="33"/>
      <c r="FP489" s="33"/>
    </row>
    <row r="490" spans="1:172"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2"/>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BO490" s="33"/>
      <c r="BP490" s="33"/>
      <c r="BQ490" s="33"/>
      <c r="BR490" s="33"/>
      <c r="BS490" s="33"/>
      <c r="BT490" s="33"/>
      <c r="BU490" s="33"/>
      <c r="BV490" s="33"/>
      <c r="BW490" s="33"/>
      <c r="BX490" s="33"/>
      <c r="BY490" s="33"/>
      <c r="BZ490" s="33"/>
      <c r="CA490" s="33"/>
      <c r="CB490" s="33"/>
      <c r="CC490" s="33"/>
      <c r="CD490" s="33"/>
      <c r="CE490" s="33"/>
      <c r="CF490" s="33"/>
      <c r="CG490" s="33"/>
      <c r="CH490" s="33"/>
      <c r="CI490" s="33"/>
      <c r="CJ490" s="33"/>
      <c r="CK490" s="33"/>
      <c r="CL490" s="33"/>
      <c r="CM490" s="33"/>
      <c r="CN490" s="33"/>
      <c r="CO490" s="33"/>
      <c r="CP490" s="33"/>
      <c r="CQ490" s="33"/>
      <c r="CR490" s="33"/>
      <c r="CS490" s="33"/>
      <c r="CT490" s="33"/>
      <c r="CU490" s="33"/>
      <c r="CV490" s="33"/>
      <c r="CW490" s="33"/>
      <c r="CX490" s="33"/>
      <c r="CY490" s="33"/>
      <c r="CZ490" s="33"/>
      <c r="DA490" s="33"/>
      <c r="DB490" s="33"/>
      <c r="DC490" s="33"/>
      <c r="DD490" s="33"/>
      <c r="DE490" s="33"/>
      <c r="DF490" s="33"/>
      <c r="DG490" s="33"/>
      <c r="DH490" s="33"/>
      <c r="DI490" s="33"/>
      <c r="DJ490" s="33"/>
      <c r="DK490" s="33"/>
      <c r="DL490" s="33"/>
      <c r="DM490" s="33"/>
      <c r="DN490" s="33"/>
      <c r="DO490" s="33"/>
      <c r="DP490" s="33"/>
      <c r="DQ490" s="33"/>
      <c r="DR490" s="33"/>
      <c r="DS490" s="33"/>
      <c r="DT490" s="33"/>
      <c r="DU490" s="33"/>
      <c r="DV490" s="33"/>
      <c r="DW490" s="33"/>
      <c r="DX490" s="33"/>
      <c r="DY490" s="33"/>
      <c r="DZ490" s="33"/>
      <c r="EA490" s="33"/>
      <c r="EB490" s="33"/>
      <c r="EC490" s="33"/>
      <c r="ED490" s="33"/>
      <c r="EE490" s="33"/>
      <c r="EF490" s="33"/>
      <c r="EG490" s="33"/>
      <c r="EH490" s="33"/>
      <c r="EI490" s="33"/>
      <c r="EJ490" s="33"/>
      <c r="EK490" s="33"/>
      <c r="EL490" s="33"/>
      <c r="EM490" s="33"/>
      <c r="EN490" s="33"/>
      <c r="EO490" s="33"/>
      <c r="EP490" s="33"/>
      <c r="EQ490" s="33"/>
      <c r="ER490" s="33"/>
      <c r="ES490" s="33"/>
      <c r="ET490" s="33"/>
      <c r="EU490" s="33"/>
      <c r="EV490" s="33"/>
      <c r="EW490" s="33"/>
      <c r="EX490" s="33"/>
      <c r="EY490" s="33"/>
      <c r="EZ490" s="33"/>
      <c r="FA490" s="33"/>
      <c r="FB490" s="33"/>
      <c r="FC490" s="33"/>
      <c r="FD490" s="33"/>
      <c r="FE490" s="33"/>
      <c r="FF490" s="33"/>
      <c r="FG490" s="33"/>
      <c r="FH490" s="33"/>
      <c r="FI490" s="33"/>
      <c r="FJ490" s="33"/>
      <c r="FK490" s="33"/>
      <c r="FL490" s="33"/>
      <c r="FM490" s="33"/>
      <c r="FN490" s="33"/>
      <c r="FO490" s="33"/>
      <c r="FP490" s="33"/>
    </row>
    <row r="491" spans="1:172"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c r="BQ491" s="33"/>
      <c r="BR491" s="33"/>
      <c r="BS491" s="33"/>
      <c r="BT491" s="33"/>
      <c r="BU491" s="33"/>
      <c r="BV491" s="33"/>
      <c r="BW491" s="33"/>
      <c r="BX491" s="33"/>
      <c r="BY491" s="33"/>
      <c r="BZ491" s="33"/>
      <c r="CA491" s="33"/>
      <c r="CB491" s="33"/>
      <c r="CC491" s="33"/>
      <c r="CD491" s="33"/>
      <c r="CE491" s="33"/>
      <c r="CF491" s="33"/>
      <c r="CG491" s="33"/>
      <c r="CH491" s="33"/>
      <c r="CI491" s="33"/>
      <c r="CJ491" s="33"/>
      <c r="CK491" s="33"/>
      <c r="CL491" s="33"/>
      <c r="CM491" s="33"/>
      <c r="CN491" s="33"/>
      <c r="CO491" s="33"/>
      <c r="CP491" s="33"/>
      <c r="CQ491" s="33"/>
      <c r="CR491" s="33"/>
      <c r="CS491" s="33"/>
      <c r="CT491" s="33"/>
      <c r="CU491" s="33"/>
      <c r="CV491" s="33"/>
      <c r="CW491" s="33"/>
      <c r="CX491" s="33"/>
      <c r="CY491" s="33"/>
      <c r="CZ491" s="33"/>
      <c r="DA491" s="33"/>
      <c r="DB491" s="33"/>
      <c r="DC491" s="33"/>
      <c r="DD491" s="33"/>
      <c r="DE491" s="33"/>
      <c r="DF491" s="33"/>
      <c r="DG491" s="33"/>
      <c r="DH491" s="33"/>
      <c r="DI491" s="33"/>
      <c r="DJ491" s="33"/>
      <c r="DK491" s="33"/>
      <c r="DL491" s="33"/>
      <c r="DM491" s="33"/>
      <c r="DN491" s="33"/>
      <c r="DO491" s="33"/>
      <c r="DP491" s="33"/>
      <c r="DQ491" s="33"/>
      <c r="DR491" s="33"/>
      <c r="DS491" s="33"/>
      <c r="DT491" s="33"/>
      <c r="DU491" s="33"/>
      <c r="DV491" s="33"/>
      <c r="DW491" s="33"/>
      <c r="DX491" s="33"/>
      <c r="DY491" s="33"/>
      <c r="DZ491" s="33"/>
      <c r="EA491" s="33"/>
      <c r="EB491" s="33"/>
      <c r="EC491" s="33"/>
      <c r="ED491" s="33"/>
      <c r="EE491" s="33"/>
      <c r="EF491" s="33"/>
      <c r="EG491" s="33"/>
      <c r="EH491" s="33"/>
      <c r="EI491" s="33"/>
      <c r="EJ491" s="33"/>
      <c r="EK491" s="33"/>
      <c r="EL491" s="33"/>
      <c r="EM491" s="33"/>
      <c r="EN491" s="33"/>
      <c r="EO491" s="33"/>
      <c r="EP491" s="33"/>
      <c r="EQ491" s="33"/>
      <c r="ER491" s="33"/>
      <c r="ES491" s="33"/>
      <c r="ET491" s="33"/>
      <c r="EU491" s="33"/>
      <c r="EV491" s="33"/>
      <c r="EW491" s="33"/>
      <c r="EX491" s="33"/>
      <c r="EY491" s="33"/>
      <c r="EZ491" s="33"/>
      <c r="FA491" s="33"/>
      <c r="FB491" s="33"/>
      <c r="FC491" s="33"/>
      <c r="FD491" s="33"/>
      <c r="FE491" s="33"/>
      <c r="FF491" s="33"/>
      <c r="FG491" s="33"/>
      <c r="FH491" s="33"/>
      <c r="FI491" s="33"/>
      <c r="FJ491" s="33"/>
      <c r="FK491" s="33"/>
      <c r="FL491" s="33"/>
      <c r="FM491" s="33"/>
      <c r="FN491" s="33"/>
      <c r="FO491" s="33"/>
      <c r="FP491" s="33"/>
    </row>
    <row r="492" spans="1:172"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2"/>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c r="BQ492" s="33"/>
      <c r="BR492" s="33"/>
      <c r="BS492" s="33"/>
      <c r="BT492" s="33"/>
      <c r="BU492" s="33"/>
      <c r="BV492" s="33"/>
      <c r="BW492" s="33"/>
      <c r="BX492" s="33"/>
      <c r="BY492" s="33"/>
      <c r="BZ492" s="33"/>
      <c r="CA492" s="33"/>
      <c r="CB492" s="33"/>
      <c r="CC492" s="33"/>
      <c r="CD492" s="33"/>
      <c r="CE492" s="33"/>
      <c r="CF492" s="33"/>
      <c r="CG492" s="33"/>
      <c r="CH492" s="33"/>
      <c r="CI492" s="33"/>
      <c r="CJ492" s="33"/>
      <c r="CK492" s="33"/>
      <c r="CL492" s="33"/>
      <c r="CM492" s="33"/>
      <c r="CN492" s="33"/>
      <c r="CO492" s="33"/>
      <c r="CP492" s="33"/>
      <c r="CQ492" s="33"/>
      <c r="CR492" s="33"/>
      <c r="CS492" s="33"/>
      <c r="CT492" s="33"/>
      <c r="CU492" s="33"/>
      <c r="CV492" s="33"/>
      <c r="CW492" s="33"/>
      <c r="CX492" s="33"/>
      <c r="CY492" s="33"/>
      <c r="CZ492" s="33"/>
      <c r="DA492" s="33"/>
      <c r="DB492" s="33"/>
      <c r="DC492" s="33"/>
      <c r="DD492" s="33"/>
      <c r="DE492" s="33"/>
      <c r="DF492" s="33"/>
      <c r="DG492" s="33"/>
      <c r="DH492" s="33"/>
      <c r="DI492" s="33"/>
      <c r="DJ492" s="33"/>
      <c r="DK492" s="33"/>
      <c r="DL492" s="33"/>
      <c r="DM492" s="33"/>
      <c r="DN492" s="33"/>
      <c r="DO492" s="33"/>
      <c r="DP492" s="33"/>
      <c r="DQ492" s="33"/>
      <c r="DR492" s="33"/>
      <c r="DS492" s="33"/>
      <c r="DT492" s="33"/>
      <c r="DU492" s="33"/>
      <c r="DV492" s="33"/>
      <c r="DW492" s="33"/>
      <c r="DX492" s="33"/>
      <c r="DY492" s="33"/>
      <c r="DZ492" s="33"/>
      <c r="EA492" s="33"/>
      <c r="EB492" s="33"/>
      <c r="EC492" s="33"/>
      <c r="ED492" s="33"/>
      <c r="EE492" s="33"/>
      <c r="EF492" s="33"/>
      <c r="EG492" s="33"/>
      <c r="EH492" s="33"/>
      <c r="EI492" s="33"/>
      <c r="EJ492" s="33"/>
      <c r="EK492" s="33"/>
      <c r="EL492" s="33"/>
      <c r="EM492" s="33"/>
      <c r="EN492" s="33"/>
      <c r="EO492" s="33"/>
      <c r="EP492" s="33"/>
      <c r="EQ492" s="33"/>
      <c r="ER492" s="33"/>
      <c r="ES492" s="33"/>
      <c r="ET492" s="33"/>
      <c r="EU492" s="33"/>
      <c r="EV492" s="33"/>
      <c r="EW492" s="33"/>
      <c r="EX492" s="33"/>
      <c r="EY492" s="33"/>
      <c r="EZ492" s="33"/>
      <c r="FA492" s="33"/>
      <c r="FB492" s="33"/>
      <c r="FC492" s="33"/>
      <c r="FD492" s="33"/>
      <c r="FE492" s="33"/>
      <c r="FF492" s="33"/>
      <c r="FG492" s="33"/>
      <c r="FH492" s="33"/>
      <c r="FI492" s="33"/>
      <c r="FJ492" s="33"/>
      <c r="FK492" s="33"/>
      <c r="FL492" s="33"/>
      <c r="FM492" s="33"/>
      <c r="FN492" s="33"/>
      <c r="FO492" s="33"/>
      <c r="FP492" s="33"/>
    </row>
    <row r="493" spans="1:172"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2"/>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c r="CP493" s="33"/>
      <c r="CQ493" s="33"/>
      <c r="CR493" s="33"/>
      <c r="CS493" s="33"/>
      <c r="CT493" s="33"/>
      <c r="CU493" s="33"/>
      <c r="CV493" s="33"/>
      <c r="CW493" s="33"/>
      <c r="CX493" s="33"/>
      <c r="CY493" s="33"/>
      <c r="CZ493" s="33"/>
      <c r="DA493" s="33"/>
      <c r="DB493" s="33"/>
      <c r="DC493" s="33"/>
      <c r="DD493" s="33"/>
      <c r="DE493" s="33"/>
      <c r="DF493" s="33"/>
      <c r="DG493" s="33"/>
      <c r="DH493" s="33"/>
      <c r="DI493" s="33"/>
      <c r="DJ493" s="33"/>
      <c r="DK493" s="33"/>
      <c r="DL493" s="33"/>
      <c r="DM493" s="33"/>
      <c r="DN493" s="33"/>
      <c r="DO493" s="33"/>
      <c r="DP493" s="33"/>
      <c r="DQ493" s="33"/>
      <c r="DR493" s="33"/>
      <c r="DS493" s="33"/>
      <c r="DT493" s="33"/>
      <c r="DU493" s="33"/>
      <c r="DV493" s="33"/>
      <c r="DW493" s="33"/>
      <c r="DX493" s="33"/>
      <c r="DY493" s="33"/>
      <c r="DZ493" s="33"/>
      <c r="EA493" s="33"/>
      <c r="EB493" s="33"/>
      <c r="EC493" s="33"/>
      <c r="ED493" s="33"/>
      <c r="EE493" s="33"/>
      <c r="EF493" s="33"/>
      <c r="EG493" s="33"/>
      <c r="EH493" s="33"/>
      <c r="EI493" s="33"/>
      <c r="EJ493" s="33"/>
      <c r="EK493" s="33"/>
      <c r="EL493" s="33"/>
      <c r="EM493" s="33"/>
      <c r="EN493" s="33"/>
      <c r="EO493" s="33"/>
      <c r="EP493" s="33"/>
      <c r="EQ493" s="33"/>
      <c r="ER493" s="33"/>
      <c r="ES493" s="33"/>
      <c r="ET493" s="33"/>
      <c r="EU493" s="33"/>
      <c r="EV493" s="33"/>
      <c r="EW493" s="33"/>
      <c r="EX493" s="33"/>
      <c r="EY493" s="33"/>
      <c r="EZ493" s="33"/>
      <c r="FA493" s="33"/>
      <c r="FB493" s="33"/>
      <c r="FC493" s="33"/>
      <c r="FD493" s="33"/>
      <c r="FE493" s="33"/>
      <c r="FF493" s="33"/>
      <c r="FG493" s="33"/>
      <c r="FH493" s="33"/>
      <c r="FI493" s="33"/>
      <c r="FJ493" s="33"/>
      <c r="FK493" s="33"/>
      <c r="FL493" s="33"/>
      <c r="FM493" s="33"/>
      <c r="FN493" s="33"/>
      <c r="FO493" s="33"/>
      <c r="FP493" s="33"/>
    </row>
    <row r="494" spans="1:172"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2"/>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c r="CP494" s="33"/>
      <c r="CQ494" s="33"/>
      <c r="CR494" s="33"/>
      <c r="CS494" s="33"/>
      <c r="CT494" s="33"/>
      <c r="CU494" s="33"/>
      <c r="CV494" s="33"/>
      <c r="CW494" s="33"/>
      <c r="CX494" s="33"/>
      <c r="CY494" s="33"/>
      <c r="CZ494" s="33"/>
      <c r="DA494" s="33"/>
      <c r="DB494" s="33"/>
      <c r="DC494" s="33"/>
      <c r="DD494" s="33"/>
      <c r="DE494" s="33"/>
      <c r="DF494" s="33"/>
      <c r="DG494" s="33"/>
      <c r="DH494" s="33"/>
      <c r="DI494" s="33"/>
      <c r="DJ494" s="33"/>
      <c r="DK494" s="33"/>
      <c r="DL494" s="33"/>
      <c r="DM494" s="33"/>
      <c r="DN494" s="33"/>
      <c r="DO494" s="33"/>
      <c r="DP494" s="33"/>
      <c r="DQ494" s="33"/>
      <c r="DR494" s="33"/>
      <c r="DS494" s="33"/>
      <c r="DT494" s="33"/>
      <c r="DU494" s="33"/>
      <c r="DV494" s="33"/>
      <c r="DW494" s="33"/>
      <c r="DX494" s="33"/>
      <c r="DY494" s="33"/>
      <c r="DZ494" s="33"/>
      <c r="EA494" s="33"/>
      <c r="EB494" s="33"/>
      <c r="EC494" s="33"/>
      <c r="ED494" s="33"/>
      <c r="EE494" s="33"/>
      <c r="EF494" s="33"/>
      <c r="EG494" s="33"/>
      <c r="EH494" s="33"/>
      <c r="EI494" s="33"/>
      <c r="EJ494" s="33"/>
      <c r="EK494" s="33"/>
      <c r="EL494" s="33"/>
      <c r="EM494" s="33"/>
      <c r="EN494" s="33"/>
      <c r="EO494" s="33"/>
      <c r="EP494" s="33"/>
      <c r="EQ494" s="33"/>
      <c r="ER494" s="33"/>
      <c r="ES494" s="33"/>
      <c r="ET494" s="33"/>
      <c r="EU494" s="33"/>
      <c r="EV494" s="33"/>
      <c r="EW494" s="33"/>
      <c r="EX494" s="33"/>
      <c r="EY494" s="33"/>
      <c r="EZ494" s="33"/>
      <c r="FA494" s="33"/>
      <c r="FB494" s="33"/>
      <c r="FC494" s="33"/>
      <c r="FD494" s="33"/>
      <c r="FE494" s="33"/>
      <c r="FF494" s="33"/>
      <c r="FG494" s="33"/>
      <c r="FH494" s="33"/>
      <c r="FI494" s="33"/>
      <c r="FJ494" s="33"/>
      <c r="FK494" s="33"/>
      <c r="FL494" s="33"/>
      <c r="FM494" s="33"/>
      <c r="FN494" s="33"/>
      <c r="FO494" s="33"/>
      <c r="FP494" s="33"/>
    </row>
    <row r="495" spans="1:172"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2"/>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c r="CP495" s="33"/>
      <c r="CQ495" s="33"/>
      <c r="CR495" s="33"/>
      <c r="CS495" s="33"/>
      <c r="CT495" s="33"/>
      <c r="CU495" s="33"/>
      <c r="CV495" s="33"/>
      <c r="CW495" s="33"/>
      <c r="CX495" s="33"/>
      <c r="CY495" s="33"/>
      <c r="CZ495" s="33"/>
      <c r="DA495" s="33"/>
      <c r="DB495" s="33"/>
      <c r="DC495" s="33"/>
      <c r="DD495" s="33"/>
      <c r="DE495" s="33"/>
      <c r="DF495" s="33"/>
      <c r="DG495" s="33"/>
      <c r="DH495" s="33"/>
      <c r="DI495" s="33"/>
      <c r="DJ495" s="33"/>
      <c r="DK495" s="33"/>
      <c r="DL495" s="33"/>
      <c r="DM495" s="33"/>
      <c r="DN495" s="33"/>
      <c r="DO495" s="33"/>
      <c r="DP495" s="33"/>
      <c r="DQ495" s="33"/>
      <c r="DR495" s="33"/>
      <c r="DS495" s="33"/>
      <c r="DT495" s="33"/>
      <c r="DU495" s="33"/>
      <c r="DV495" s="33"/>
      <c r="DW495" s="33"/>
      <c r="DX495" s="33"/>
      <c r="DY495" s="33"/>
      <c r="DZ495" s="33"/>
      <c r="EA495" s="33"/>
      <c r="EB495" s="33"/>
      <c r="EC495" s="33"/>
      <c r="ED495" s="33"/>
      <c r="EE495" s="33"/>
      <c r="EF495" s="33"/>
      <c r="EG495" s="33"/>
      <c r="EH495" s="33"/>
      <c r="EI495" s="33"/>
      <c r="EJ495" s="33"/>
      <c r="EK495" s="33"/>
      <c r="EL495" s="33"/>
      <c r="EM495" s="33"/>
      <c r="EN495" s="33"/>
      <c r="EO495" s="33"/>
      <c r="EP495" s="33"/>
      <c r="EQ495" s="33"/>
      <c r="ER495" s="33"/>
      <c r="ES495" s="33"/>
      <c r="ET495" s="33"/>
      <c r="EU495" s="33"/>
      <c r="EV495" s="33"/>
      <c r="EW495" s="33"/>
      <c r="EX495" s="33"/>
      <c r="EY495" s="33"/>
      <c r="EZ495" s="33"/>
      <c r="FA495" s="33"/>
      <c r="FB495" s="33"/>
      <c r="FC495" s="33"/>
      <c r="FD495" s="33"/>
      <c r="FE495" s="33"/>
      <c r="FF495" s="33"/>
      <c r="FG495" s="33"/>
      <c r="FH495" s="33"/>
      <c r="FI495" s="33"/>
      <c r="FJ495" s="33"/>
      <c r="FK495" s="33"/>
      <c r="FL495" s="33"/>
      <c r="FM495" s="33"/>
      <c r="FN495" s="33"/>
      <c r="FO495" s="33"/>
      <c r="FP495" s="33"/>
    </row>
    <row r="496" spans="1:172"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2"/>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3"/>
      <c r="EU496" s="33"/>
      <c r="EV496" s="33"/>
      <c r="EW496" s="33"/>
      <c r="EX496" s="33"/>
      <c r="EY496" s="33"/>
      <c r="EZ496" s="33"/>
      <c r="FA496" s="33"/>
      <c r="FB496" s="33"/>
      <c r="FC496" s="33"/>
      <c r="FD496" s="33"/>
      <c r="FE496" s="33"/>
      <c r="FF496" s="33"/>
      <c r="FG496" s="33"/>
      <c r="FH496" s="33"/>
      <c r="FI496" s="33"/>
      <c r="FJ496" s="33"/>
      <c r="FK496" s="33"/>
      <c r="FL496" s="33"/>
      <c r="FM496" s="33"/>
      <c r="FN496" s="33"/>
      <c r="FO496" s="33"/>
      <c r="FP496" s="33"/>
    </row>
    <row r="497" spans="1:172"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2"/>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c r="BX497" s="33"/>
      <c r="BY497" s="33"/>
      <c r="BZ497" s="33"/>
      <c r="CA497" s="33"/>
      <c r="CB497" s="33"/>
      <c r="CC497" s="33"/>
      <c r="CD497" s="33"/>
      <c r="CE497" s="33"/>
      <c r="CF497" s="33"/>
      <c r="CG497" s="33"/>
      <c r="CH497" s="33"/>
      <c r="CI497" s="33"/>
      <c r="CJ497" s="33"/>
      <c r="CK497" s="33"/>
      <c r="CL497" s="33"/>
      <c r="CM497" s="33"/>
      <c r="CN497" s="33"/>
      <c r="CO497" s="33"/>
      <c r="CP497" s="33"/>
      <c r="CQ497" s="33"/>
      <c r="CR497" s="33"/>
      <c r="CS497" s="33"/>
      <c r="CT497" s="33"/>
      <c r="CU497" s="33"/>
      <c r="CV497" s="33"/>
      <c r="CW497" s="33"/>
      <c r="CX497" s="33"/>
      <c r="CY497" s="33"/>
      <c r="CZ497" s="33"/>
      <c r="DA497" s="33"/>
      <c r="DB497" s="33"/>
      <c r="DC497" s="33"/>
      <c r="DD497" s="33"/>
      <c r="DE497" s="33"/>
      <c r="DF497" s="33"/>
      <c r="DG497" s="33"/>
      <c r="DH497" s="33"/>
      <c r="DI497" s="33"/>
      <c r="DJ497" s="33"/>
      <c r="DK497" s="33"/>
      <c r="DL497" s="33"/>
      <c r="DM497" s="33"/>
      <c r="DN497" s="33"/>
      <c r="DO497" s="33"/>
      <c r="DP497" s="33"/>
      <c r="DQ497" s="33"/>
      <c r="DR497" s="33"/>
      <c r="DS497" s="33"/>
      <c r="DT497" s="33"/>
      <c r="DU497" s="33"/>
      <c r="DV497" s="33"/>
      <c r="DW497" s="33"/>
      <c r="DX497" s="33"/>
      <c r="DY497" s="33"/>
      <c r="DZ497" s="33"/>
      <c r="EA497" s="33"/>
      <c r="EB497" s="33"/>
      <c r="EC497" s="33"/>
      <c r="ED497" s="33"/>
      <c r="EE497" s="33"/>
      <c r="EF497" s="33"/>
      <c r="EG497" s="33"/>
      <c r="EH497" s="33"/>
      <c r="EI497" s="33"/>
      <c r="EJ497" s="33"/>
      <c r="EK497" s="33"/>
      <c r="EL497" s="33"/>
      <c r="EM497" s="33"/>
      <c r="EN497" s="33"/>
      <c r="EO497" s="33"/>
      <c r="EP497" s="33"/>
      <c r="EQ497" s="33"/>
      <c r="ER497" s="33"/>
      <c r="ES497" s="33"/>
      <c r="ET497" s="33"/>
      <c r="EU497" s="33"/>
      <c r="EV497" s="33"/>
      <c r="EW497" s="33"/>
      <c r="EX497" s="33"/>
      <c r="EY497" s="33"/>
      <c r="EZ497" s="33"/>
      <c r="FA497" s="33"/>
      <c r="FB497" s="33"/>
      <c r="FC497" s="33"/>
      <c r="FD497" s="33"/>
      <c r="FE497" s="33"/>
      <c r="FF497" s="33"/>
      <c r="FG497" s="33"/>
      <c r="FH497" s="33"/>
      <c r="FI497" s="33"/>
      <c r="FJ497" s="33"/>
      <c r="FK497" s="33"/>
      <c r="FL497" s="33"/>
      <c r="FM497" s="33"/>
      <c r="FN497" s="33"/>
      <c r="FO497" s="33"/>
      <c r="FP497" s="33"/>
    </row>
    <row r="498" spans="1:172"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c r="BT498" s="33"/>
      <c r="BU498" s="33"/>
      <c r="BV498" s="33"/>
      <c r="BW498" s="33"/>
      <c r="BX498" s="33"/>
      <c r="BY498" s="33"/>
      <c r="BZ498" s="33"/>
      <c r="CA498" s="33"/>
      <c r="CB498" s="33"/>
      <c r="CC498" s="33"/>
      <c r="CD498" s="33"/>
      <c r="CE498" s="33"/>
      <c r="CF498" s="33"/>
      <c r="CG498" s="33"/>
      <c r="CH498" s="33"/>
      <c r="CI498" s="33"/>
      <c r="CJ498" s="33"/>
      <c r="CK498" s="33"/>
      <c r="CL498" s="33"/>
      <c r="CM498" s="33"/>
      <c r="CN498" s="33"/>
      <c r="CO498" s="33"/>
      <c r="CP498" s="33"/>
      <c r="CQ498" s="33"/>
      <c r="CR498" s="33"/>
      <c r="CS498" s="33"/>
      <c r="CT498" s="33"/>
      <c r="CU498" s="33"/>
      <c r="CV498" s="33"/>
      <c r="CW498" s="33"/>
      <c r="CX498" s="33"/>
      <c r="CY498" s="33"/>
      <c r="CZ498" s="33"/>
      <c r="DA498" s="33"/>
      <c r="DB498" s="33"/>
      <c r="DC498" s="33"/>
      <c r="DD498" s="33"/>
      <c r="DE498" s="33"/>
      <c r="DF498" s="33"/>
      <c r="DG498" s="33"/>
      <c r="DH498" s="33"/>
      <c r="DI498" s="33"/>
      <c r="DJ498" s="33"/>
      <c r="DK498" s="33"/>
      <c r="DL498" s="33"/>
      <c r="DM498" s="33"/>
      <c r="DN498" s="33"/>
      <c r="DO498" s="33"/>
      <c r="DP498" s="33"/>
      <c r="DQ498" s="33"/>
      <c r="DR498" s="33"/>
      <c r="DS498" s="33"/>
      <c r="DT498" s="33"/>
      <c r="DU498" s="33"/>
      <c r="DV498" s="33"/>
      <c r="DW498" s="33"/>
      <c r="DX498" s="33"/>
      <c r="DY498" s="33"/>
      <c r="DZ498" s="33"/>
      <c r="EA498" s="33"/>
      <c r="EB498" s="33"/>
      <c r="EC498" s="33"/>
      <c r="ED498" s="33"/>
      <c r="EE498" s="33"/>
      <c r="EF498" s="33"/>
      <c r="EG498" s="33"/>
      <c r="EH498" s="33"/>
      <c r="EI498" s="33"/>
      <c r="EJ498" s="33"/>
      <c r="EK498" s="33"/>
      <c r="EL498" s="33"/>
      <c r="EM498" s="33"/>
      <c r="EN498" s="33"/>
      <c r="EO498" s="33"/>
      <c r="EP498" s="33"/>
      <c r="EQ498" s="33"/>
      <c r="ER498" s="33"/>
      <c r="ES498" s="33"/>
      <c r="ET498" s="33"/>
      <c r="EU498" s="33"/>
      <c r="EV498" s="33"/>
      <c r="EW498" s="33"/>
      <c r="EX498" s="33"/>
      <c r="EY498" s="33"/>
      <c r="EZ498" s="33"/>
      <c r="FA498" s="33"/>
      <c r="FB498" s="33"/>
      <c r="FC498" s="33"/>
      <c r="FD498" s="33"/>
      <c r="FE498" s="33"/>
      <c r="FF498" s="33"/>
      <c r="FG498" s="33"/>
      <c r="FH498" s="33"/>
      <c r="FI498" s="33"/>
      <c r="FJ498" s="33"/>
      <c r="FK498" s="33"/>
      <c r="FL498" s="33"/>
      <c r="FM498" s="33"/>
      <c r="FN498" s="33"/>
      <c r="FO498" s="33"/>
      <c r="FP498" s="33"/>
    </row>
    <row r="499" spans="1:172"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2"/>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c r="BQ499" s="33"/>
      <c r="BR499" s="33"/>
      <c r="BS499" s="33"/>
      <c r="BT499" s="33"/>
      <c r="BU499" s="33"/>
      <c r="BV499" s="33"/>
      <c r="BW499" s="33"/>
      <c r="BX499" s="33"/>
      <c r="BY499" s="33"/>
      <c r="BZ499" s="33"/>
      <c r="CA499" s="33"/>
      <c r="CB499" s="33"/>
      <c r="CC499" s="33"/>
      <c r="CD499" s="33"/>
      <c r="CE499" s="33"/>
      <c r="CF499" s="33"/>
      <c r="CG499" s="33"/>
      <c r="CH499" s="33"/>
      <c r="CI499" s="33"/>
      <c r="CJ499" s="33"/>
      <c r="CK499" s="33"/>
      <c r="CL499" s="33"/>
      <c r="CM499" s="33"/>
      <c r="CN499" s="33"/>
      <c r="CO499" s="33"/>
      <c r="CP499" s="33"/>
      <c r="CQ499" s="33"/>
      <c r="CR499" s="33"/>
      <c r="CS499" s="33"/>
      <c r="CT499" s="33"/>
      <c r="CU499" s="33"/>
      <c r="CV499" s="33"/>
      <c r="CW499" s="33"/>
      <c r="CX499" s="33"/>
      <c r="CY499" s="33"/>
      <c r="CZ499" s="33"/>
      <c r="DA499" s="33"/>
      <c r="DB499" s="33"/>
      <c r="DC499" s="33"/>
      <c r="DD499" s="33"/>
      <c r="DE499" s="33"/>
      <c r="DF499" s="33"/>
      <c r="DG499" s="33"/>
      <c r="DH499" s="33"/>
      <c r="DI499" s="33"/>
      <c r="DJ499" s="33"/>
      <c r="DK499" s="33"/>
      <c r="DL499" s="33"/>
      <c r="DM499" s="33"/>
      <c r="DN499" s="33"/>
      <c r="DO499" s="33"/>
      <c r="DP499" s="33"/>
      <c r="DQ499" s="33"/>
      <c r="DR499" s="33"/>
      <c r="DS499" s="33"/>
      <c r="DT499" s="33"/>
      <c r="DU499" s="33"/>
      <c r="DV499" s="33"/>
      <c r="DW499" s="33"/>
      <c r="DX499" s="33"/>
      <c r="DY499" s="33"/>
      <c r="DZ499" s="33"/>
      <c r="EA499" s="33"/>
      <c r="EB499" s="33"/>
      <c r="EC499" s="33"/>
      <c r="ED499" s="33"/>
      <c r="EE499" s="33"/>
      <c r="EF499" s="33"/>
      <c r="EG499" s="33"/>
      <c r="EH499" s="33"/>
      <c r="EI499" s="33"/>
      <c r="EJ499" s="33"/>
      <c r="EK499" s="33"/>
      <c r="EL499" s="33"/>
      <c r="EM499" s="33"/>
      <c r="EN499" s="33"/>
      <c r="EO499" s="33"/>
      <c r="EP499" s="33"/>
      <c r="EQ499" s="33"/>
      <c r="ER499" s="33"/>
      <c r="ES499" s="33"/>
      <c r="ET499" s="33"/>
      <c r="EU499" s="33"/>
      <c r="EV499" s="33"/>
      <c r="EW499" s="33"/>
      <c r="EX499" s="33"/>
      <c r="EY499" s="33"/>
      <c r="EZ499" s="33"/>
      <c r="FA499" s="33"/>
      <c r="FB499" s="33"/>
      <c r="FC499" s="33"/>
      <c r="FD499" s="33"/>
      <c r="FE499" s="33"/>
      <c r="FF499" s="33"/>
      <c r="FG499" s="33"/>
      <c r="FH499" s="33"/>
      <c r="FI499" s="33"/>
      <c r="FJ499" s="33"/>
      <c r="FK499" s="33"/>
      <c r="FL499" s="33"/>
      <c r="FM499" s="33"/>
      <c r="FN499" s="33"/>
      <c r="FO499" s="33"/>
      <c r="FP499" s="33"/>
    </row>
    <row r="500" spans="1:172"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2"/>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c r="CM500" s="33"/>
      <c r="CN500" s="33"/>
      <c r="CO500" s="33"/>
      <c r="CP500" s="33"/>
      <c r="CQ500" s="33"/>
      <c r="CR500" s="33"/>
      <c r="CS500" s="33"/>
      <c r="CT500" s="33"/>
      <c r="CU500" s="33"/>
      <c r="CV500" s="33"/>
      <c r="CW500" s="33"/>
      <c r="CX500" s="33"/>
      <c r="CY500" s="33"/>
      <c r="CZ500" s="33"/>
      <c r="DA500" s="33"/>
      <c r="DB500" s="33"/>
      <c r="DC500" s="33"/>
      <c r="DD500" s="33"/>
      <c r="DE500" s="33"/>
      <c r="DF500" s="33"/>
      <c r="DG500" s="33"/>
      <c r="DH500" s="33"/>
      <c r="DI500" s="33"/>
      <c r="DJ500" s="33"/>
      <c r="DK500" s="33"/>
      <c r="DL500" s="33"/>
      <c r="DM500" s="33"/>
      <c r="DN500" s="33"/>
      <c r="DO500" s="33"/>
      <c r="DP500" s="33"/>
      <c r="DQ500" s="33"/>
      <c r="DR500" s="33"/>
      <c r="DS500" s="33"/>
      <c r="DT500" s="33"/>
      <c r="DU500" s="33"/>
      <c r="DV500" s="33"/>
      <c r="DW500" s="33"/>
      <c r="DX500" s="33"/>
      <c r="DY500" s="33"/>
      <c r="DZ500" s="33"/>
      <c r="EA500" s="33"/>
      <c r="EB500" s="33"/>
      <c r="EC500" s="33"/>
      <c r="ED500" s="33"/>
      <c r="EE500" s="33"/>
      <c r="EF500" s="33"/>
      <c r="EG500" s="33"/>
      <c r="EH500" s="33"/>
      <c r="EI500" s="33"/>
      <c r="EJ500" s="33"/>
      <c r="EK500" s="33"/>
      <c r="EL500" s="33"/>
      <c r="EM500" s="33"/>
      <c r="EN500" s="33"/>
      <c r="EO500" s="33"/>
      <c r="EP500" s="33"/>
      <c r="EQ500" s="33"/>
      <c r="ER500" s="33"/>
      <c r="ES500" s="33"/>
      <c r="ET500" s="33"/>
      <c r="EU500" s="33"/>
      <c r="EV500" s="33"/>
      <c r="EW500" s="33"/>
      <c r="EX500" s="33"/>
      <c r="EY500" s="33"/>
      <c r="EZ500" s="33"/>
      <c r="FA500" s="33"/>
      <c r="FB500" s="33"/>
      <c r="FC500" s="33"/>
      <c r="FD500" s="33"/>
      <c r="FE500" s="33"/>
      <c r="FF500" s="33"/>
      <c r="FG500" s="33"/>
      <c r="FH500" s="33"/>
      <c r="FI500" s="33"/>
      <c r="FJ500" s="33"/>
      <c r="FK500" s="33"/>
      <c r="FL500" s="33"/>
      <c r="FM500" s="33"/>
      <c r="FN500" s="33"/>
      <c r="FO500" s="33"/>
      <c r="FP500" s="33"/>
    </row>
    <row r="501" spans="1:172"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2"/>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BO501" s="33"/>
      <c r="BP501" s="33"/>
      <c r="BQ501" s="33"/>
      <c r="BR501" s="33"/>
      <c r="BS501" s="33"/>
      <c r="BT501" s="33"/>
      <c r="BU501" s="33"/>
      <c r="BV501" s="33"/>
      <c r="BW501" s="33"/>
      <c r="BX501" s="33"/>
      <c r="BY501" s="33"/>
      <c r="BZ501" s="33"/>
      <c r="CA501" s="33"/>
      <c r="CB501" s="33"/>
      <c r="CC501" s="33"/>
      <c r="CD501" s="33"/>
      <c r="CE501" s="33"/>
      <c r="CF501" s="33"/>
      <c r="CG501" s="33"/>
      <c r="CH501" s="33"/>
      <c r="CI501" s="33"/>
      <c r="CJ501" s="33"/>
      <c r="CK501" s="33"/>
      <c r="CL501" s="33"/>
      <c r="CM501" s="33"/>
      <c r="CN501" s="33"/>
      <c r="CO501" s="33"/>
      <c r="CP501" s="33"/>
      <c r="CQ501" s="33"/>
      <c r="CR501" s="33"/>
      <c r="CS501" s="33"/>
      <c r="CT501" s="33"/>
      <c r="CU501" s="33"/>
      <c r="CV501" s="33"/>
      <c r="CW501" s="33"/>
      <c r="CX501" s="33"/>
      <c r="CY501" s="33"/>
      <c r="CZ501" s="33"/>
      <c r="DA501" s="33"/>
      <c r="DB501" s="33"/>
      <c r="DC501" s="33"/>
      <c r="DD501" s="33"/>
      <c r="DE501" s="33"/>
      <c r="DF501" s="33"/>
      <c r="DG501" s="33"/>
      <c r="DH501" s="33"/>
      <c r="DI501" s="33"/>
      <c r="DJ501" s="33"/>
      <c r="DK501" s="33"/>
      <c r="DL501" s="33"/>
      <c r="DM501" s="33"/>
      <c r="DN501" s="33"/>
      <c r="DO501" s="33"/>
      <c r="DP501" s="33"/>
      <c r="DQ501" s="33"/>
      <c r="DR501" s="33"/>
      <c r="DS501" s="33"/>
      <c r="DT501" s="33"/>
      <c r="DU501" s="33"/>
      <c r="DV501" s="33"/>
      <c r="DW501" s="33"/>
      <c r="DX501" s="33"/>
      <c r="DY501" s="33"/>
      <c r="DZ501" s="33"/>
      <c r="EA501" s="33"/>
      <c r="EB501" s="33"/>
      <c r="EC501" s="33"/>
      <c r="ED501" s="33"/>
      <c r="EE501" s="33"/>
      <c r="EF501" s="33"/>
      <c r="EG501" s="33"/>
      <c r="EH501" s="33"/>
      <c r="EI501" s="33"/>
      <c r="EJ501" s="33"/>
      <c r="EK501" s="33"/>
      <c r="EL501" s="33"/>
      <c r="EM501" s="33"/>
      <c r="EN501" s="33"/>
      <c r="EO501" s="33"/>
      <c r="EP501" s="33"/>
      <c r="EQ501" s="33"/>
      <c r="ER501" s="33"/>
      <c r="ES501" s="33"/>
      <c r="ET501" s="33"/>
      <c r="EU501" s="33"/>
      <c r="EV501" s="33"/>
      <c r="EW501" s="33"/>
      <c r="EX501" s="33"/>
      <c r="EY501" s="33"/>
      <c r="EZ501" s="33"/>
      <c r="FA501" s="33"/>
      <c r="FB501" s="33"/>
      <c r="FC501" s="33"/>
      <c r="FD501" s="33"/>
      <c r="FE501" s="33"/>
      <c r="FF501" s="33"/>
      <c r="FG501" s="33"/>
      <c r="FH501" s="33"/>
      <c r="FI501" s="33"/>
      <c r="FJ501" s="33"/>
      <c r="FK501" s="33"/>
      <c r="FL501" s="33"/>
      <c r="FM501" s="33"/>
      <c r="FN501" s="33"/>
      <c r="FO501" s="33"/>
      <c r="FP501" s="33"/>
    </row>
    <row r="502" spans="1:172"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2"/>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c r="BN502" s="33"/>
      <c r="BO502" s="33"/>
      <c r="BP502" s="33"/>
      <c r="BQ502" s="33"/>
      <c r="BR502" s="33"/>
      <c r="BS502" s="33"/>
      <c r="BT502" s="33"/>
      <c r="BU502" s="33"/>
      <c r="BV502" s="33"/>
      <c r="BW502" s="33"/>
      <c r="BX502" s="33"/>
      <c r="BY502" s="33"/>
      <c r="BZ502" s="33"/>
      <c r="CA502" s="33"/>
      <c r="CB502" s="33"/>
      <c r="CC502" s="33"/>
      <c r="CD502" s="33"/>
      <c r="CE502" s="33"/>
      <c r="CF502" s="33"/>
      <c r="CG502" s="33"/>
      <c r="CH502" s="33"/>
      <c r="CI502" s="33"/>
      <c r="CJ502" s="33"/>
      <c r="CK502" s="33"/>
      <c r="CL502" s="33"/>
      <c r="CM502" s="33"/>
      <c r="CN502" s="33"/>
      <c r="CO502" s="33"/>
      <c r="CP502" s="33"/>
      <c r="CQ502" s="33"/>
      <c r="CR502" s="33"/>
      <c r="CS502" s="33"/>
      <c r="CT502" s="33"/>
      <c r="CU502" s="33"/>
      <c r="CV502" s="33"/>
      <c r="CW502" s="33"/>
      <c r="CX502" s="33"/>
      <c r="CY502" s="33"/>
      <c r="CZ502" s="33"/>
      <c r="DA502" s="33"/>
      <c r="DB502" s="33"/>
      <c r="DC502" s="33"/>
      <c r="DD502" s="33"/>
      <c r="DE502" s="33"/>
      <c r="DF502" s="33"/>
      <c r="DG502" s="33"/>
      <c r="DH502" s="33"/>
      <c r="DI502" s="33"/>
      <c r="DJ502" s="33"/>
      <c r="DK502" s="33"/>
      <c r="DL502" s="33"/>
      <c r="DM502" s="33"/>
      <c r="DN502" s="33"/>
      <c r="DO502" s="33"/>
      <c r="DP502" s="33"/>
      <c r="DQ502" s="33"/>
      <c r="DR502" s="33"/>
      <c r="DS502" s="33"/>
      <c r="DT502" s="33"/>
      <c r="DU502" s="33"/>
      <c r="DV502" s="33"/>
      <c r="DW502" s="33"/>
      <c r="DX502" s="33"/>
      <c r="DY502" s="33"/>
      <c r="DZ502" s="33"/>
      <c r="EA502" s="33"/>
      <c r="EB502" s="33"/>
      <c r="EC502" s="33"/>
      <c r="ED502" s="33"/>
      <c r="EE502" s="33"/>
      <c r="EF502" s="33"/>
      <c r="EG502" s="33"/>
      <c r="EH502" s="33"/>
      <c r="EI502" s="33"/>
      <c r="EJ502" s="33"/>
      <c r="EK502" s="33"/>
      <c r="EL502" s="33"/>
      <c r="EM502" s="33"/>
      <c r="EN502" s="33"/>
      <c r="EO502" s="33"/>
      <c r="EP502" s="33"/>
      <c r="EQ502" s="33"/>
      <c r="ER502" s="33"/>
      <c r="ES502" s="33"/>
      <c r="ET502" s="33"/>
      <c r="EU502" s="33"/>
      <c r="EV502" s="33"/>
      <c r="EW502" s="33"/>
      <c r="EX502" s="33"/>
      <c r="EY502" s="33"/>
      <c r="EZ502" s="33"/>
      <c r="FA502" s="33"/>
      <c r="FB502" s="33"/>
      <c r="FC502" s="33"/>
      <c r="FD502" s="33"/>
      <c r="FE502" s="33"/>
      <c r="FF502" s="33"/>
      <c r="FG502" s="33"/>
      <c r="FH502" s="33"/>
      <c r="FI502" s="33"/>
      <c r="FJ502" s="33"/>
      <c r="FK502" s="33"/>
      <c r="FL502" s="33"/>
      <c r="FM502" s="33"/>
      <c r="FN502" s="33"/>
      <c r="FO502" s="33"/>
      <c r="FP502" s="33"/>
    </row>
    <row r="503" spans="1:172"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2"/>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c r="BQ503" s="33"/>
      <c r="BR503" s="33"/>
      <c r="BS503" s="33"/>
      <c r="BT503" s="33"/>
      <c r="BU503" s="33"/>
      <c r="BV503" s="33"/>
      <c r="BW503" s="33"/>
      <c r="BX503" s="33"/>
      <c r="BY503" s="33"/>
      <c r="BZ503" s="33"/>
      <c r="CA503" s="33"/>
      <c r="CB503" s="33"/>
      <c r="CC503" s="33"/>
      <c r="CD503" s="33"/>
      <c r="CE503" s="33"/>
      <c r="CF503" s="33"/>
      <c r="CG503" s="33"/>
      <c r="CH503" s="33"/>
      <c r="CI503" s="33"/>
      <c r="CJ503" s="33"/>
      <c r="CK503" s="33"/>
      <c r="CL503" s="33"/>
      <c r="CM503" s="33"/>
      <c r="CN503" s="33"/>
      <c r="CO503" s="33"/>
      <c r="CP503" s="33"/>
      <c r="CQ503" s="33"/>
      <c r="CR503" s="33"/>
      <c r="CS503" s="33"/>
      <c r="CT503" s="33"/>
      <c r="CU503" s="33"/>
      <c r="CV503" s="33"/>
      <c r="CW503" s="33"/>
      <c r="CX503" s="33"/>
      <c r="CY503" s="33"/>
      <c r="CZ503" s="33"/>
      <c r="DA503" s="33"/>
      <c r="DB503" s="33"/>
      <c r="DC503" s="33"/>
      <c r="DD503" s="33"/>
      <c r="DE503" s="33"/>
      <c r="DF503" s="33"/>
      <c r="DG503" s="33"/>
      <c r="DH503" s="33"/>
      <c r="DI503" s="33"/>
      <c r="DJ503" s="33"/>
      <c r="DK503" s="33"/>
      <c r="DL503" s="33"/>
      <c r="DM503" s="33"/>
      <c r="DN503" s="33"/>
      <c r="DO503" s="33"/>
      <c r="DP503" s="33"/>
      <c r="DQ503" s="33"/>
      <c r="DR503" s="33"/>
      <c r="DS503" s="33"/>
      <c r="DT503" s="33"/>
      <c r="DU503" s="33"/>
      <c r="DV503" s="33"/>
      <c r="DW503" s="33"/>
      <c r="DX503" s="33"/>
      <c r="DY503" s="33"/>
      <c r="DZ503" s="33"/>
      <c r="EA503" s="33"/>
      <c r="EB503" s="33"/>
      <c r="EC503" s="33"/>
      <c r="ED503" s="33"/>
      <c r="EE503" s="33"/>
      <c r="EF503" s="33"/>
      <c r="EG503" s="33"/>
      <c r="EH503" s="33"/>
      <c r="EI503" s="33"/>
      <c r="EJ503" s="33"/>
      <c r="EK503" s="33"/>
      <c r="EL503" s="33"/>
      <c r="EM503" s="33"/>
      <c r="EN503" s="33"/>
      <c r="EO503" s="33"/>
      <c r="EP503" s="33"/>
      <c r="EQ503" s="33"/>
      <c r="ER503" s="33"/>
      <c r="ES503" s="33"/>
      <c r="ET503" s="33"/>
      <c r="EU503" s="33"/>
      <c r="EV503" s="33"/>
      <c r="EW503" s="33"/>
      <c r="EX503" s="33"/>
      <c r="EY503" s="33"/>
      <c r="EZ503" s="33"/>
      <c r="FA503" s="33"/>
      <c r="FB503" s="33"/>
      <c r="FC503" s="33"/>
      <c r="FD503" s="33"/>
      <c r="FE503" s="33"/>
      <c r="FF503" s="33"/>
      <c r="FG503" s="33"/>
      <c r="FH503" s="33"/>
      <c r="FI503" s="33"/>
      <c r="FJ503" s="33"/>
      <c r="FK503" s="33"/>
      <c r="FL503" s="33"/>
      <c r="FM503" s="33"/>
      <c r="FN503" s="33"/>
      <c r="FO503" s="33"/>
      <c r="FP503" s="33"/>
    </row>
    <row r="504" spans="1:172"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c r="BQ504" s="33"/>
      <c r="BR504" s="33"/>
      <c r="BS504" s="33"/>
      <c r="BT504" s="33"/>
      <c r="BU504" s="33"/>
      <c r="BV504" s="33"/>
      <c r="BW504" s="33"/>
      <c r="BX504" s="33"/>
      <c r="BY504" s="33"/>
      <c r="BZ504" s="33"/>
      <c r="CA504" s="33"/>
      <c r="CB504" s="33"/>
      <c r="CC504" s="33"/>
      <c r="CD504" s="33"/>
      <c r="CE504" s="33"/>
      <c r="CF504" s="33"/>
      <c r="CG504" s="33"/>
      <c r="CH504" s="33"/>
      <c r="CI504" s="33"/>
      <c r="CJ504" s="33"/>
      <c r="CK504" s="33"/>
      <c r="CL504" s="33"/>
      <c r="CM504" s="33"/>
      <c r="CN504" s="33"/>
      <c r="CO504" s="33"/>
      <c r="CP504" s="33"/>
      <c r="CQ504" s="33"/>
      <c r="CR504" s="33"/>
      <c r="CS504" s="33"/>
      <c r="CT504" s="33"/>
      <c r="CU504" s="33"/>
      <c r="CV504" s="33"/>
      <c r="CW504" s="33"/>
      <c r="CX504" s="33"/>
      <c r="CY504" s="33"/>
      <c r="CZ504" s="33"/>
      <c r="DA504" s="33"/>
      <c r="DB504" s="33"/>
      <c r="DC504" s="33"/>
      <c r="DD504" s="33"/>
      <c r="DE504" s="33"/>
      <c r="DF504" s="33"/>
      <c r="DG504" s="33"/>
      <c r="DH504" s="33"/>
      <c r="DI504" s="33"/>
      <c r="DJ504" s="33"/>
      <c r="DK504" s="33"/>
      <c r="DL504" s="33"/>
      <c r="DM504" s="33"/>
      <c r="DN504" s="33"/>
      <c r="DO504" s="33"/>
      <c r="DP504" s="33"/>
      <c r="DQ504" s="33"/>
      <c r="DR504" s="33"/>
      <c r="DS504" s="33"/>
      <c r="DT504" s="33"/>
      <c r="DU504" s="33"/>
      <c r="DV504" s="33"/>
      <c r="DW504" s="33"/>
      <c r="DX504" s="33"/>
      <c r="DY504" s="33"/>
      <c r="DZ504" s="33"/>
      <c r="EA504" s="33"/>
      <c r="EB504" s="33"/>
      <c r="EC504" s="33"/>
      <c r="ED504" s="33"/>
      <c r="EE504" s="33"/>
      <c r="EF504" s="33"/>
      <c r="EG504" s="33"/>
      <c r="EH504" s="33"/>
      <c r="EI504" s="33"/>
      <c r="EJ504" s="33"/>
      <c r="EK504" s="33"/>
      <c r="EL504" s="33"/>
      <c r="EM504" s="33"/>
      <c r="EN504" s="33"/>
      <c r="EO504" s="33"/>
      <c r="EP504" s="33"/>
      <c r="EQ504" s="33"/>
      <c r="ER504" s="33"/>
      <c r="ES504" s="33"/>
      <c r="ET504" s="33"/>
      <c r="EU504" s="33"/>
      <c r="EV504" s="33"/>
      <c r="EW504" s="33"/>
      <c r="EX504" s="33"/>
      <c r="EY504" s="33"/>
      <c r="EZ504" s="33"/>
      <c r="FA504" s="33"/>
      <c r="FB504" s="33"/>
      <c r="FC504" s="33"/>
      <c r="FD504" s="33"/>
      <c r="FE504" s="33"/>
      <c r="FF504" s="33"/>
      <c r="FG504" s="33"/>
      <c r="FH504" s="33"/>
      <c r="FI504" s="33"/>
      <c r="FJ504" s="33"/>
      <c r="FK504" s="33"/>
      <c r="FL504" s="33"/>
      <c r="FM504" s="33"/>
      <c r="FN504" s="33"/>
      <c r="FO504" s="33"/>
      <c r="FP504" s="33"/>
    </row>
    <row r="505" spans="1:172"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2"/>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BO505" s="33"/>
      <c r="BP505" s="33"/>
      <c r="BQ505" s="33"/>
      <c r="BR505" s="33"/>
      <c r="BS505" s="33"/>
      <c r="BT505" s="33"/>
      <c r="BU505" s="33"/>
      <c r="BV505" s="33"/>
      <c r="BW505" s="33"/>
      <c r="BX505" s="33"/>
      <c r="BY505" s="33"/>
      <c r="BZ505" s="33"/>
      <c r="CA505" s="33"/>
      <c r="CB505" s="33"/>
      <c r="CC505" s="33"/>
      <c r="CD505" s="33"/>
      <c r="CE505" s="33"/>
      <c r="CF505" s="33"/>
      <c r="CG505" s="33"/>
      <c r="CH505" s="33"/>
      <c r="CI505" s="33"/>
      <c r="CJ505" s="33"/>
      <c r="CK505" s="33"/>
      <c r="CL505" s="33"/>
      <c r="CM505" s="33"/>
      <c r="CN505" s="33"/>
      <c r="CO505" s="33"/>
      <c r="CP505" s="33"/>
      <c r="CQ505" s="33"/>
      <c r="CR505" s="33"/>
      <c r="CS505" s="33"/>
      <c r="CT505" s="33"/>
      <c r="CU505" s="33"/>
      <c r="CV505" s="33"/>
      <c r="CW505" s="33"/>
      <c r="CX505" s="33"/>
      <c r="CY505" s="33"/>
      <c r="CZ505" s="33"/>
      <c r="DA505" s="33"/>
      <c r="DB505" s="33"/>
      <c r="DC505" s="33"/>
      <c r="DD505" s="33"/>
      <c r="DE505" s="33"/>
      <c r="DF505" s="33"/>
      <c r="DG505" s="33"/>
      <c r="DH505" s="33"/>
      <c r="DI505" s="33"/>
      <c r="DJ505" s="33"/>
      <c r="DK505" s="33"/>
      <c r="DL505" s="33"/>
      <c r="DM505" s="33"/>
      <c r="DN505" s="33"/>
      <c r="DO505" s="33"/>
      <c r="DP505" s="33"/>
      <c r="DQ505" s="33"/>
      <c r="DR505" s="33"/>
      <c r="DS505" s="33"/>
      <c r="DT505" s="33"/>
      <c r="DU505" s="33"/>
      <c r="DV505" s="33"/>
      <c r="DW505" s="33"/>
      <c r="DX505" s="33"/>
      <c r="DY505" s="33"/>
      <c r="DZ505" s="33"/>
      <c r="EA505" s="33"/>
      <c r="EB505" s="33"/>
      <c r="EC505" s="33"/>
      <c r="ED505" s="33"/>
      <c r="EE505" s="33"/>
      <c r="EF505" s="33"/>
      <c r="EG505" s="33"/>
      <c r="EH505" s="33"/>
      <c r="EI505" s="33"/>
      <c r="EJ505" s="33"/>
      <c r="EK505" s="33"/>
      <c r="EL505" s="33"/>
      <c r="EM505" s="33"/>
      <c r="EN505" s="33"/>
      <c r="EO505" s="33"/>
      <c r="EP505" s="33"/>
      <c r="EQ505" s="33"/>
      <c r="ER505" s="33"/>
      <c r="ES505" s="33"/>
      <c r="ET505" s="33"/>
      <c r="EU505" s="33"/>
      <c r="EV505" s="33"/>
      <c r="EW505" s="33"/>
      <c r="EX505" s="33"/>
      <c r="EY505" s="33"/>
      <c r="EZ505" s="33"/>
      <c r="FA505" s="33"/>
      <c r="FB505" s="33"/>
      <c r="FC505" s="33"/>
      <c r="FD505" s="33"/>
      <c r="FE505" s="33"/>
      <c r="FF505" s="33"/>
      <c r="FG505" s="33"/>
      <c r="FH505" s="33"/>
      <c r="FI505" s="33"/>
      <c r="FJ505" s="33"/>
      <c r="FK505" s="33"/>
      <c r="FL505" s="33"/>
      <c r="FM505" s="33"/>
      <c r="FN505" s="33"/>
      <c r="FO505" s="33"/>
      <c r="FP505" s="33"/>
    </row>
    <row r="506" spans="1:172"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2"/>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3"/>
      <c r="EU506" s="33"/>
      <c r="EV506" s="33"/>
      <c r="EW506" s="33"/>
      <c r="EX506" s="33"/>
      <c r="EY506" s="33"/>
      <c r="EZ506" s="33"/>
      <c r="FA506" s="33"/>
      <c r="FB506" s="33"/>
      <c r="FC506" s="33"/>
      <c r="FD506" s="33"/>
      <c r="FE506" s="33"/>
      <c r="FF506" s="33"/>
      <c r="FG506" s="33"/>
      <c r="FH506" s="33"/>
      <c r="FI506" s="33"/>
      <c r="FJ506" s="33"/>
      <c r="FK506" s="33"/>
      <c r="FL506" s="33"/>
      <c r="FM506" s="33"/>
      <c r="FN506" s="33"/>
      <c r="FO506" s="33"/>
      <c r="FP506" s="33"/>
    </row>
    <row r="507" spans="1:172"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2"/>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3"/>
      <c r="BP507" s="33"/>
      <c r="BQ507" s="33"/>
      <c r="BR507" s="33"/>
      <c r="BS507" s="33"/>
      <c r="BT507" s="33"/>
      <c r="BU507" s="33"/>
      <c r="BV507" s="33"/>
      <c r="BW507" s="33"/>
      <c r="BX507" s="33"/>
      <c r="BY507" s="33"/>
      <c r="BZ507" s="33"/>
      <c r="CA507" s="33"/>
      <c r="CB507" s="33"/>
      <c r="CC507" s="33"/>
      <c r="CD507" s="33"/>
      <c r="CE507" s="33"/>
      <c r="CF507" s="33"/>
      <c r="CG507" s="33"/>
      <c r="CH507" s="33"/>
      <c r="CI507" s="33"/>
      <c r="CJ507" s="33"/>
      <c r="CK507" s="33"/>
      <c r="CL507" s="33"/>
      <c r="CM507" s="33"/>
      <c r="CN507" s="33"/>
      <c r="CO507" s="33"/>
      <c r="CP507" s="33"/>
      <c r="CQ507" s="33"/>
      <c r="CR507" s="33"/>
      <c r="CS507" s="33"/>
      <c r="CT507" s="33"/>
      <c r="CU507" s="33"/>
      <c r="CV507" s="33"/>
      <c r="CW507" s="33"/>
      <c r="CX507" s="33"/>
      <c r="CY507" s="33"/>
      <c r="CZ507" s="33"/>
      <c r="DA507" s="33"/>
      <c r="DB507" s="33"/>
      <c r="DC507" s="33"/>
      <c r="DD507" s="33"/>
      <c r="DE507" s="33"/>
      <c r="DF507" s="33"/>
      <c r="DG507" s="33"/>
      <c r="DH507" s="33"/>
      <c r="DI507" s="33"/>
      <c r="DJ507" s="33"/>
      <c r="DK507" s="33"/>
      <c r="DL507" s="33"/>
      <c r="DM507" s="33"/>
      <c r="DN507" s="33"/>
      <c r="DO507" s="33"/>
      <c r="DP507" s="33"/>
      <c r="DQ507" s="33"/>
      <c r="DR507" s="33"/>
      <c r="DS507" s="33"/>
      <c r="DT507" s="33"/>
      <c r="DU507" s="33"/>
      <c r="DV507" s="33"/>
      <c r="DW507" s="33"/>
      <c r="DX507" s="33"/>
      <c r="DY507" s="33"/>
      <c r="DZ507" s="33"/>
      <c r="EA507" s="33"/>
      <c r="EB507" s="33"/>
      <c r="EC507" s="33"/>
      <c r="ED507" s="33"/>
      <c r="EE507" s="33"/>
      <c r="EF507" s="33"/>
      <c r="EG507" s="33"/>
      <c r="EH507" s="33"/>
      <c r="EI507" s="33"/>
      <c r="EJ507" s="33"/>
      <c r="EK507" s="33"/>
      <c r="EL507" s="33"/>
      <c r="EM507" s="33"/>
      <c r="EN507" s="33"/>
      <c r="EO507" s="33"/>
      <c r="EP507" s="33"/>
      <c r="EQ507" s="33"/>
      <c r="ER507" s="33"/>
      <c r="ES507" s="33"/>
      <c r="ET507" s="33"/>
      <c r="EU507" s="33"/>
      <c r="EV507" s="33"/>
      <c r="EW507" s="33"/>
      <c r="EX507" s="33"/>
      <c r="EY507" s="33"/>
      <c r="EZ507" s="33"/>
      <c r="FA507" s="33"/>
      <c r="FB507" s="33"/>
      <c r="FC507" s="33"/>
      <c r="FD507" s="33"/>
      <c r="FE507" s="33"/>
      <c r="FF507" s="33"/>
      <c r="FG507" s="33"/>
      <c r="FH507" s="33"/>
      <c r="FI507" s="33"/>
      <c r="FJ507" s="33"/>
      <c r="FK507" s="33"/>
      <c r="FL507" s="33"/>
      <c r="FM507" s="33"/>
      <c r="FN507" s="33"/>
      <c r="FO507" s="33"/>
      <c r="FP507" s="33"/>
    </row>
    <row r="508" spans="1:172"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2"/>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3"/>
      <c r="BN508" s="33"/>
      <c r="BO508" s="33"/>
      <c r="BP508" s="33"/>
      <c r="BQ508" s="33"/>
      <c r="BR508" s="33"/>
      <c r="BS508" s="33"/>
      <c r="BT508" s="33"/>
      <c r="BU508" s="33"/>
      <c r="BV508" s="33"/>
      <c r="BW508" s="33"/>
      <c r="BX508" s="33"/>
      <c r="BY508" s="33"/>
      <c r="BZ508" s="33"/>
      <c r="CA508" s="33"/>
      <c r="CB508" s="33"/>
      <c r="CC508" s="33"/>
      <c r="CD508" s="33"/>
      <c r="CE508" s="33"/>
      <c r="CF508" s="33"/>
      <c r="CG508" s="33"/>
      <c r="CH508" s="33"/>
      <c r="CI508" s="33"/>
      <c r="CJ508" s="33"/>
      <c r="CK508" s="33"/>
      <c r="CL508" s="33"/>
      <c r="CM508" s="33"/>
      <c r="CN508" s="33"/>
      <c r="CO508" s="33"/>
      <c r="CP508" s="33"/>
      <c r="CQ508" s="33"/>
      <c r="CR508" s="33"/>
      <c r="CS508" s="33"/>
      <c r="CT508" s="33"/>
      <c r="CU508" s="33"/>
      <c r="CV508" s="33"/>
      <c r="CW508" s="33"/>
      <c r="CX508" s="33"/>
      <c r="CY508" s="33"/>
      <c r="CZ508" s="33"/>
      <c r="DA508" s="33"/>
      <c r="DB508" s="33"/>
      <c r="DC508" s="33"/>
      <c r="DD508" s="33"/>
      <c r="DE508" s="33"/>
      <c r="DF508" s="33"/>
      <c r="DG508" s="33"/>
      <c r="DH508" s="33"/>
      <c r="DI508" s="33"/>
      <c r="DJ508" s="33"/>
      <c r="DK508" s="33"/>
      <c r="DL508" s="33"/>
      <c r="DM508" s="33"/>
      <c r="DN508" s="33"/>
      <c r="DO508" s="33"/>
      <c r="DP508" s="33"/>
      <c r="DQ508" s="33"/>
      <c r="DR508" s="33"/>
      <c r="DS508" s="33"/>
      <c r="DT508" s="33"/>
      <c r="DU508" s="33"/>
      <c r="DV508" s="33"/>
      <c r="DW508" s="33"/>
      <c r="DX508" s="33"/>
      <c r="DY508" s="33"/>
      <c r="DZ508" s="33"/>
      <c r="EA508" s="33"/>
      <c r="EB508" s="33"/>
      <c r="EC508" s="33"/>
      <c r="ED508" s="33"/>
      <c r="EE508" s="33"/>
      <c r="EF508" s="33"/>
      <c r="EG508" s="33"/>
      <c r="EH508" s="33"/>
      <c r="EI508" s="33"/>
      <c r="EJ508" s="33"/>
      <c r="EK508" s="33"/>
      <c r="EL508" s="33"/>
      <c r="EM508" s="33"/>
      <c r="EN508" s="33"/>
      <c r="EO508" s="33"/>
      <c r="EP508" s="33"/>
      <c r="EQ508" s="33"/>
      <c r="ER508" s="33"/>
      <c r="ES508" s="33"/>
      <c r="ET508" s="33"/>
      <c r="EU508" s="33"/>
      <c r="EV508" s="33"/>
      <c r="EW508" s="33"/>
      <c r="EX508" s="33"/>
      <c r="EY508" s="33"/>
      <c r="EZ508" s="33"/>
      <c r="FA508" s="33"/>
      <c r="FB508" s="33"/>
      <c r="FC508" s="33"/>
      <c r="FD508" s="33"/>
      <c r="FE508" s="33"/>
      <c r="FF508" s="33"/>
      <c r="FG508" s="33"/>
      <c r="FH508" s="33"/>
      <c r="FI508" s="33"/>
      <c r="FJ508" s="33"/>
      <c r="FK508" s="33"/>
      <c r="FL508" s="33"/>
      <c r="FM508" s="33"/>
      <c r="FN508" s="33"/>
      <c r="FO508" s="33"/>
      <c r="FP508" s="33"/>
    </row>
    <row r="509" spans="1:172"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2"/>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3"/>
      <c r="BN509" s="33"/>
      <c r="BO509" s="33"/>
      <c r="BP509" s="33"/>
      <c r="BQ509" s="33"/>
      <c r="BR509" s="33"/>
      <c r="BS509" s="33"/>
      <c r="BT509" s="33"/>
      <c r="BU509" s="33"/>
      <c r="BV509" s="33"/>
      <c r="BW509" s="33"/>
      <c r="BX509" s="33"/>
      <c r="BY509" s="33"/>
      <c r="BZ509" s="33"/>
      <c r="CA509" s="33"/>
      <c r="CB509" s="33"/>
      <c r="CC509" s="33"/>
      <c r="CD509" s="33"/>
      <c r="CE509" s="33"/>
      <c r="CF509" s="33"/>
      <c r="CG509" s="33"/>
      <c r="CH509" s="33"/>
      <c r="CI509" s="33"/>
      <c r="CJ509" s="33"/>
      <c r="CK509" s="33"/>
      <c r="CL509" s="33"/>
      <c r="CM509" s="33"/>
      <c r="CN509" s="33"/>
      <c r="CO509" s="33"/>
      <c r="CP509" s="33"/>
      <c r="CQ509" s="33"/>
      <c r="CR509" s="33"/>
      <c r="CS509" s="33"/>
      <c r="CT509" s="33"/>
      <c r="CU509" s="33"/>
      <c r="CV509" s="33"/>
      <c r="CW509" s="33"/>
      <c r="CX509" s="33"/>
      <c r="CY509" s="33"/>
      <c r="CZ509" s="33"/>
      <c r="DA509" s="33"/>
      <c r="DB509" s="33"/>
      <c r="DC509" s="33"/>
      <c r="DD509" s="33"/>
      <c r="DE509" s="33"/>
      <c r="DF509" s="33"/>
      <c r="DG509" s="33"/>
      <c r="DH509" s="33"/>
      <c r="DI509" s="33"/>
      <c r="DJ509" s="33"/>
      <c r="DK509" s="33"/>
      <c r="DL509" s="33"/>
      <c r="DM509" s="33"/>
      <c r="DN509" s="33"/>
      <c r="DO509" s="33"/>
      <c r="DP509" s="33"/>
      <c r="DQ509" s="33"/>
      <c r="DR509" s="33"/>
      <c r="DS509" s="33"/>
      <c r="DT509" s="33"/>
      <c r="DU509" s="33"/>
      <c r="DV509" s="33"/>
      <c r="DW509" s="33"/>
      <c r="DX509" s="33"/>
      <c r="DY509" s="33"/>
      <c r="DZ509" s="33"/>
      <c r="EA509" s="33"/>
      <c r="EB509" s="33"/>
      <c r="EC509" s="33"/>
      <c r="ED509" s="33"/>
      <c r="EE509" s="33"/>
      <c r="EF509" s="33"/>
      <c r="EG509" s="33"/>
      <c r="EH509" s="33"/>
      <c r="EI509" s="33"/>
      <c r="EJ509" s="33"/>
      <c r="EK509" s="33"/>
      <c r="EL509" s="33"/>
      <c r="EM509" s="33"/>
      <c r="EN509" s="33"/>
      <c r="EO509" s="33"/>
      <c r="EP509" s="33"/>
      <c r="EQ509" s="33"/>
      <c r="ER509" s="33"/>
      <c r="ES509" s="33"/>
      <c r="ET509" s="33"/>
      <c r="EU509" s="33"/>
      <c r="EV509" s="33"/>
      <c r="EW509" s="33"/>
      <c r="EX509" s="33"/>
      <c r="EY509" s="33"/>
      <c r="EZ509" s="33"/>
      <c r="FA509" s="33"/>
      <c r="FB509" s="33"/>
      <c r="FC509" s="33"/>
      <c r="FD509" s="33"/>
      <c r="FE509" s="33"/>
      <c r="FF509" s="33"/>
      <c r="FG509" s="33"/>
      <c r="FH509" s="33"/>
      <c r="FI509" s="33"/>
      <c r="FJ509" s="33"/>
      <c r="FK509" s="33"/>
      <c r="FL509" s="33"/>
      <c r="FM509" s="33"/>
      <c r="FN509" s="33"/>
      <c r="FO509" s="33"/>
      <c r="FP509" s="33"/>
    </row>
    <row r="510" spans="1:172"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2"/>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c r="BN510" s="33"/>
      <c r="BO510" s="33"/>
      <c r="BP510" s="33"/>
      <c r="BQ510" s="33"/>
      <c r="BR510" s="33"/>
      <c r="BS510" s="33"/>
      <c r="BT510" s="33"/>
      <c r="BU510" s="33"/>
      <c r="BV510" s="33"/>
      <c r="BW510" s="33"/>
      <c r="BX510" s="33"/>
      <c r="BY510" s="33"/>
      <c r="BZ510" s="33"/>
      <c r="CA510" s="33"/>
      <c r="CB510" s="33"/>
      <c r="CC510" s="33"/>
      <c r="CD510" s="33"/>
      <c r="CE510" s="33"/>
      <c r="CF510" s="33"/>
      <c r="CG510" s="33"/>
      <c r="CH510" s="33"/>
      <c r="CI510" s="33"/>
      <c r="CJ510" s="33"/>
      <c r="CK510" s="33"/>
      <c r="CL510" s="33"/>
      <c r="CM510" s="33"/>
      <c r="CN510" s="33"/>
      <c r="CO510" s="33"/>
      <c r="CP510" s="33"/>
      <c r="CQ510" s="33"/>
      <c r="CR510" s="33"/>
      <c r="CS510" s="33"/>
      <c r="CT510" s="33"/>
      <c r="CU510" s="33"/>
      <c r="CV510" s="33"/>
      <c r="CW510" s="33"/>
      <c r="CX510" s="33"/>
      <c r="CY510" s="33"/>
      <c r="CZ510" s="33"/>
      <c r="DA510" s="33"/>
      <c r="DB510" s="33"/>
      <c r="DC510" s="33"/>
      <c r="DD510" s="33"/>
      <c r="DE510" s="33"/>
      <c r="DF510" s="33"/>
      <c r="DG510" s="33"/>
      <c r="DH510" s="33"/>
      <c r="DI510" s="33"/>
      <c r="DJ510" s="33"/>
      <c r="DK510" s="33"/>
      <c r="DL510" s="33"/>
      <c r="DM510" s="33"/>
      <c r="DN510" s="33"/>
      <c r="DO510" s="33"/>
      <c r="DP510" s="33"/>
      <c r="DQ510" s="33"/>
      <c r="DR510" s="33"/>
      <c r="DS510" s="33"/>
      <c r="DT510" s="33"/>
      <c r="DU510" s="33"/>
      <c r="DV510" s="33"/>
      <c r="DW510" s="33"/>
      <c r="DX510" s="33"/>
      <c r="DY510" s="33"/>
      <c r="DZ510" s="33"/>
      <c r="EA510" s="33"/>
      <c r="EB510" s="33"/>
      <c r="EC510" s="33"/>
      <c r="ED510" s="33"/>
      <c r="EE510" s="33"/>
      <c r="EF510" s="33"/>
      <c r="EG510" s="33"/>
      <c r="EH510" s="33"/>
      <c r="EI510" s="33"/>
      <c r="EJ510" s="33"/>
      <c r="EK510" s="33"/>
      <c r="EL510" s="33"/>
      <c r="EM510" s="33"/>
      <c r="EN510" s="33"/>
      <c r="EO510" s="33"/>
      <c r="EP510" s="33"/>
      <c r="EQ510" s="33"/>
      <c r="ER510" s="33"/>
      <c r="ES510" s="33"/>
      <c r="ET510" s="33"/>
      <c r="EU510" s="33"/>
      <c r="EV510" s="33"/>
      <c r="EW510" s="33"/>
      <c r="EX510" s="33"/>
      <c r="EY510" s="33"/>
      <c r="EZ510" s="33"/>
      <c r="FA510" s="33"/>
      <c r="FB510" s="33"/>
      <c r="FC510" s="33"/>
      <c r="FD510" s="33"/>
      <c r="FE510" s="33"/>
      <c r="FF510" s="33"/>
      <c r="FG510" s="33"/>
      <c r="FH510" s="33"/>
      <c r="FI510" s="33"/>
      <c r="FJ510" s="33"/>
      <c r="FK510" s="33"/>
      <c r="FL510" s="33"/>
      <c r="FM510" s="33"/>
      <c r="FN510" s="33"/>
      <c r="FO510" s="33"/>
      <c r="FP510" s="33"/>
    </row>
    <row r="511" spans="1:172"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BO511" s="33"/>
      <c r="BP511" s="33"/>
      <c r="BQ511" s="33"/>
      <c r="BR511" s="33"/>
      <c r="BS511" s="33"/>
      <c r="BT511" s="33"/>
      <c r="BU511" s="33"/>
      <c r="BV511" s="33"/>
      <c r="BW511" s="33"/>
      <c r="BX511" s="33"/>
      <c r="BY511" s="33"/>
      <c r="BZ511" s="33"/>
      <c r="CA511" s="33"/>
      <c r="CB511" s="33"/>
      <c r="CC511" s="33"/>
      <c r="CD511" s="33"/>
      <c r="CE511" s="33"/>
      <c r="CF511" s="33"/>
      <c r="CG511" s="33"/>
      <c r="CH511" s="33"/>
      <c r="CI511" s="33"/>
      <c r="CJ511" s="33"/>
      <c r="CK511" s="33"/>
      <c r="CL511" s="33"/>
      <c r="CM511" s="33"/>
      <c r="CN511" s="33"/>
      <c r="CO511" s="33"/>
      <c r="CP511" s="33"/>
      <c r="CQ511" s="33"/>
      <c r="CR511" s="33"/>
      <c r="CS511" s="33"/>
      <c r="CT511" s="33"/>
      <c r="CU511" s="33"/>
      <c r="CV511" s="33"/>
      <c r="CW511" s="33"/>
      <c r="CX511" s="33"/>
      <c r="CY511" s="33"/>
      <c r="CZ511" s="33"/>
      <c r="DA511" s="33"/>
      <c r="DB511" s="33"/>
      <c r="DC511" s="33"/>
      <c r="DD511" s="33"/>
      <c r="DE511" s="33"/>
      <c r="DF511" s="33"/>
      <c r="DG511" s="33"/>
      <c r="DH511" s="33"/>
      <c r="DI511" s="33"/>
      <c r="DJ511" s="33"/>
      <c r="DK511" s="33"/>
      <c r="DL511" s="33"/>
      <c r="DM511" s="33"/>
      <c r="DN511" s="33"/>
      <c r="DO511" s="33"/>
      <c r="DP511" s="33"/>
      <c r="DQ511" s="33"/>
      <c r="DR511" s="33"/>
      <c r="DS511" s="33"/>
      <c r="DT511" s="33"/>
      <c r="DU511" s="33"/>
      <c r="DV511" s="33"/>
      <c r="DW511" s="33"/>
      <c r="DX511" s="33"/>
      <c r="DY511" s="33"/>
      <c r="DZ511" s="33"/>
      <c r="EA511" s="33"/>
      <c r="EB511" s="33"/>
      <c r="EC511" s="33"/>
      <c r="ED511" s="33"/>
      <c r="EE511" s="33"/>
      <c r="EF511" s="33"/>
      <c r="EG511" s="33"/>
      <c r="EH511" s="33"/>
      <c r="EI511" s="33"/>
      <c r="EJ511" s="33"/>
      <c r="EK511" s="33"/>
      <c r="EL511" s="33"/>
      <c r="EM511" s="33"/>
      <c r="EN511" s="33"/>
      <c r="EO511" s="33"/>
      <c r="EP511" s="33"/>
      <c r="EQ511" s="33"/>
      <c r="ER511" s="33"/>
      <c r="ES511" s="33"/>
      <c r="ET511" s="33"/>
      <c r="EU511" s="33"/>
      <c r="EV511" s="33"/>
      <c r="EW511" s="33"/>
      <c r="EX511" s="33"/>
      <c r="EY511" s="33"/>
      <c r="EZ511" s="33"/>
      <c r="FA511" s="33"/>
      <c r="FB511" s="33"/>
      <c r="FC511" s="33"/>
      <c r="FD511" s="33"/>
      <c r="FE511" s="33"/>
      <c r="FF511" s="33"/>
      <c r="FG511" s="33"/>
      <c r="FH511" s="33"/>
      <c r="FI511" s="33"/>
      <c r="FJ511" s="33"/>
      <c r="FK511" s="33"/>
      <c r="FL511" s="33"/>
      <c r="FM511" s="33"/>
      <c r="FN511" s="33"/>
      <c r="FO511" s="33"/>
      <c r="FP511" s="33"/>
    </row>
    <row r="512" spans="1:172"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c r="BN512" s="33"/>
      <c r="BO512" s="33"/>
      <c r="BP512" s="33"/>
      <c r="BQ512" s="33"/>
      <c r="BR512" s="33"/>
      <c r="BS512" s="33"/>
      <c r="BT512" s="33"/>
      <c r="BU512" s="33"/>
      <c r="BV512" s="33"/>
      <c r="BW512" s="33"/>
      <c r="BX512" s="33"/>
      <c r="BY512" s="33"/>
      <c r="BZ512" s="33"/>
      <c r="CA512" s="33"/>
      <c r="CB512" s="33"/>
      <c r="CC512" s="33"/>
      <c r="CD512" s="33"/>
      <c r="CE512" s="33"/>
      <c r="CF512" s="33"/>
      <c r="CG512" s="33"/>
      <c r="CH512" s="33"/>
      <c r="CI512" s="33"/>
      <c r="CJ512" s="33"/>
      <c r="CK512" s="33"/>
      <c r="CL512" s="33"/>
      <c r="CM512" s="33"/>
      <c r="CN512" s="33"/>
      <c r="CO512" s="33"/>
      <c r="CP512" s="33"/>
      <c r="CQ512" s="33"/>
      <c r="CR512" s="33"/>
      <c r="CS512" s="33"/>
      <c r="CT512" s="33"/>
      <c r="CU512" s="33"/>
      <c r="CV512" s="33"/>
      <c r="CW512" s="33"/>
      <c r="CX512" s="33"/>
      <c r="CY512" s="33"/>
      <c r="CZ512" s="33"/>
      <c r="DA512" s="33"/>
      <c r="DB512" s="33"/>
      <c r="DC512" s="33"/>
      <c r="DD512" s="33"/>
      <c r="DE512" s="33"/>
      <c r="DF512" s="33"/>
      <c r="DG512" s="33"/>
      <c r="DH512" s="33"/>
      <c r="DI512" s="33"/>
      <c r="DJ512" s="33"/>
      <c r="DK512" s="33"/>
      <c r="DL512" s="33"/>
      <c r="DM512" s="33"/>
      <c r="DN512" s="33"/>
      <c r="DO512" s="33"/>
      <c r="DP512" s="33"/>
      <c r="DQ512" s="33"/>
      <c r="DR512" s="33"/>
      <c r="DS512" s="33"/>
      <c r="DT512" s="33"/>
      <c r="DU512" s="33"/>
      <c r="DV512" s="33"/>
      <c r="DW512" s="33"/>
      <c r="DX512" s="33"/>
      <c r="DY512" s="33"/>
      <c r="DZ512" s="33"/>
      <c r="EA512" s="33"/>
      <c r="EB512" s="33"/>
      <c r="EC512" s="33"/>
      <c r="ED512" s="33"/>
      <c r="EE512" s="33"/>
      <c r="EF512" s="33"/>
      <c r="EG512" s="33"/>
      <c r="EH512" s="33"/>
      <c r="EI512" s="33"/>
      <c r="EJ512" s="33"/>
      <c r="EK512" s="33"/>
      <c r="EL512" s="33"/>
      <c r="EM512" s="33"/>
      <c r="EN512" s="33"/>
      <c r="EO512" s="33"/>
      <c r="EP512" s="33"/>
      <c r="EQ512" s="33"/>
      <c r="ER512" s="33"/>
      <c r="ES512" s="33"/>
      <c r="ET512" s="33"/>
      <c r="EU512" s="33"/>
      <c r="EV512" s="33"/>
      <c r="EW512" s="33"/>
      <c r="EX512" s="33"/>
      <c r="EY512" s="33"/>
      <c r="EZ512" s="33"/>
      <c r="FA512" s="33"/>
      <c r="FB512" s="33"/>
      <c r="FC512" s="33"/>
      <c r="FD512" s="33"/>
      <c r="FE512" s="33"/>
      <c r="FF512" s="33"/>
      <c r="FG512" s="33"/>
      <c r="FH512" s="33"/>
      <c r="FI512" s="33"/>
      <c r="FJ512" s="33"/>
      <c r="FK512" s="33"/>
      <c r="FL512" s="33"/>
      <c r="FM512" s="33"/>
      <c r="FN512" s="33"/>
      <c r="FO512" s="33"/>
      <c r="FP512" s="33"/>
    </row>
    <row r="513" spans="1:172"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2"/>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BO513" s="33"/>
      <c r="BP513" s="33"/>
      <c r="BQ513" s="33"/>
      <c r="BR513" s="33"/>
      <c r="BS513" s="33"/>
      <c r="BT513" s="33"/>
      <c r="BU513" s="33"/>
      <c r="BV513" s="33"/>
      <c r="BW513" s="33"/>
      <c r="BX513" s="33"/>
      <c r="BY513" s="33"/>
      <c r="BZ513" s="33"/>
      <c r="CA513" s="33"/>
      <c r="CB513" s="33"/>
      <c r="CC513" s="33"/>
      <c r="CD513" s="33"/>
      <c r="CE513" s="33"/>
      <c r="CF513" s="33"/>
      <c r="CG513" s="33"/>
      <c r="CH513" s="33"/>
      <c r="CI513" s="33"/>
      <c r="CJ513" s="33"/>
      <c r="CK513" s="33"/>
      <c r="CL513" s="33"/>
      <c r="CM513" s="33"/>
      <c r="CN513" s="33"/>
      <c r="CO513" s="33"/>
      <c r="CP513" s="33"/>
      <c r="CQ513" s="33"/>
      <c r="CR513" s="33"/>
      <c r="CS513" s="33"/>
      <c r="CT513" s="33"/>
      <c r="CU513" s="33"/>
      <c r="CV513" s="33"/>
      <c r="CW513" s="33"/>
      <c r="CX513" s="33"/>
      <c r="CY513" s="33"/>
      <c r="CZ513" s="33"/>
      <c r="DA513" s="33"/>
      <c r="DB513" s="33"/>
      <c r="DC513" s="33"/>
      <c r="DD513" s="33"/>
      <c r="DE513" s="33"/>
      <c r="DF513" s="33"/>
      <c r="DG513" s="33"/>
      <c r="DH513" s="33"/>
      <c r="DI513" s="33"/>
      <c r="DJ513" s="33"/>
      <c r="DK513" s="33"/>
      <c r="DL513" s="33"/>
      <c r="DM513" s="33"/>
      <c r="DN513" s="33"/>
      <c r="DO513" s="33"/>
      <c r="DP513" s="33"/>
      <c r="DQ513" s="33"/>
      <c r="DR513" s="33"/>
      <c r="DS513" s="33"/>
      <c r="DT513" s="33"/>
      <c r="DU513" s="33"/>
      <c r="DV513" s="33"/>
      <c r="DW513" s="33"/>
      <c r="DX513" s="33"/>
      <c r="DY513" s="33"/>
      <c r="DZ513" s="33"/>
      <c r="EA513" s="33"/>
      <c r="EB513" s="33"/>
      <c r="EC513" s="33"/>
      <c r="ED513" s="33"/>
      <c r="EE513" s="33"/>
      <c r="EF513" s="33"/>
      <c r="EG513" s="33"/>
      <c r="EH513" s="33"/>
      <c r="EI513" s="33"/>
      <c r="EJ513" s="33"/>
      <c r="EK513" s="33"/>
      <c r="EL513" s="33"/>
      <c r="EM513" s="33"/>
      <c r="EN513" s="33"/>
      <c r="EO513" s="33"/>
      <c r="EP513" s="33"/>
      <c r="EQ513" s="33"/>
      <c r="ER513" s="33"/>
      <c r="ES513" s="33"/>
      <c r="ET513" s="33"/>
      <c r="EU513" s="33"/>
      <c r="EV513" s="33"/>
      <c r="EW513" s="33"/>
      <c r="EX513" s="33"/>
      <c r="EY513" s="33"/>
      <c r="EZ513" s="33"/>
      <c r="FA513" s="33"/>
      <c r="FB513" s="33"/>
      <c r="FC513" s="33"/>
      <c r="FD513" s="33"/>
      <c r="FE513" s="33"/>
      <c r="FF513" s="33"/>
      <c r="FG513" s="33"/>
      <c r="FH513" s="33"/>
      <c r="FI513" s="33"/>
      <c r="FJ513" s="33"/>
      <c r="FK513" s="33"/>
      <c r="FL513" s="33"/>
      <c r="FM513" s="33"/>
      <c r="FN513" s="33"/>
      <c r="FO513" s="33"/>
      <c r="FP513" s="33"/>
    </row>
    <row r="514" spans="1:172"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2"/>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3"/>
      <c r="BN514" s="33"/>
      <c r="BO514" s="33"/>
      <c r="BP514" s="33"/>
      <c r="BQ514" s="33"/>
      <c r="BR514" s="33"/>
      <c r="BS514" s="33"/>
      <c r="BT514" s="33"/>
      <c r="BU514" s="33"/>
      <c r="BV514" s="33"/>
      <c r="BW514" s="33"/>
      <c r="BX514" s="33"/>
      <c r="BY514" s="33"/>
      <c r="BZ514" s="33"/>
      <c r="CA514" s="33"/>
      <c r="CB514" s="33"/>
      <c r="CC514" s="33"/>
      <c r="CD514" s="33"/>
      <c r="CE514" s="33"/>
      <c r="CF514" s="33"/>
      <c r="CG514" s="33"/>
      <c r="CH514" s="33"/>
      <c r="CI514" s="33"/>
      <c r="CJ514" s="33"/>
      <c r="CK514" s="33"/>
      <c r="CL514" s="33"/>
      <c r="CM514" s="33"/>
      <c r="CN514" s="33"/>
      <c r="CO514" s="33"/>
      <c r="CP514" s="33"/>
      <c r="CQ514" s="33"/>
      <c r="CR514" s="33"/>
      <c r="CS514" s="33"/>
      <c r="CT514" s="33"/>
      <c r="CU514" s="33"/>
      <c r="CV514" s="33"/>
      <c r="CW514" s="33"/>
      <c r="CX514" s="33"/>
      <c r="CY514" s="33"/>
      <c r="CZ514" s="33"/>
      <c r="DA514" s="33"/>
      <c r="DB514" s="33"/>
      <c r="DC514" s="33"/>
      <c r="DD514" s="33"/>
      <c r="DE514" s="33"/>
      <c r="DF514" s="33"/>
      <c r="DG514" s="33"/>
      <c r="DH514" s="33"/>
      <c r="DI514" s="33"/>
      <c r="DJ514" s="33"/>
      <c r="DK514" s="33"/>
      <c r="DL514" s="33"/>
      <c r="DM514" s="33"/>
      <c r="DN514" s="33"/>
      <c r="DO514" s="33"/>
      <c r="DP514" s="33"/>
      <c r="DQ514" s="33"/>
      <c r="DR514" s="33"/>
      <c r="DS514" s="33"/>
      <c r="DT514" s="33"/>
      <c r="DU514" s="33"/>
      <c r="DV514" s="33"/>
      <c r="DW514" s="33"/>
      <c r="DX514" s="33"/>
      <c r="DY514" s="33"/>
      <c r="DZ514" s="33"/>
      <c r="EA514" s="33"/>
      <c r="EB514" s="33"/>
      <c r="EC514" s="33"/>
      <c r="ED514" s="33"/>
      <c r="EE514" s="33"/>
      <c r="EF514" s="33"/>
      <c r="EG514" s="33"/>
      <c r="EH514" s="33"/>
      <c r="EI514" s="33"/>
      <c r="EJ514" s="33"/>
      <c r="EK514" s="33"/>
      <c r="EL514" s="33"/>
      <c r="EM514" s="33"/>
      <c r="EN514" s="33"/>
      <c r="EO514" s="33"/>
      <c r="EP514" s="33"/>
      <c r="EQ514" s="33"/>
      <c r="ER514" s="33"/>
      <c r="ES514" s="33"/>
      <c r="ET514" s="33"/>
      <c r="EU514" s="33"/>
      <c r="EV514" s="33"/>
      <c r="EW514" s="33"/>
      <c r="EX514" s="33"/>
      <c r="EY514" s="33"/>
      <c r="EZ514" s="33"/>
      <c r="FA514" s="33"/>
      <c r="FB514" s="33"/>
      <c r="FC514" s="33"/>
      <c r="FD514" s="33"/>
      <c r="FE514" s="33"/>
      <c r="FF514" s="33"/>
      <c r="FG514" s="33"/>
      <c r="FH514" s="33"/>
      <c r="FI514" s="33"/>
      <c r="FJ514" s="33"/>
      <c r="FK514" s="33"/>
      <c r="FL514" s="33"/>
      <c r="FM514" s="33"/>
      <c r="FN514" s="33"/>
      <c r="FO514" s="33"/>
      <c r="FP514" s="33"/>
    </row>
    <row r="515" spans="1:172"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2"/>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3"/>
      <c r="BN515" s="33"/>
      <c r="BO515" s="33"/>
      <c r="BP515" s="33"/>
      <c r="BQ515" s="33"/>
      <c r="BR515" s="33"/>
      <c r="BS515" s="33"/>
      <c r="BT515" s="33"/>
      <c r="BU515" s="33"/>
      <c r="BV515" s="33"/>
      <c r="BW515" s="33"/>
      <c r="BX515" s="33"/>
      <c r="BY515" s="33"/>
      <c r="BZ515" s="33"/>
      <c r="CA515" s="33"/>
      <c r="CB515" s="33"/>
      <c r="CC515" s="33"/>
      <c r="CD515" s="33"/>
      <c r="CE515" s="33"/>
      <c r="CF515" s="33"/>
      <c r="CG515" s="33"/>
      <c r="CH515" s="33"/>
      <c r="CI515" s="33"/>
      <c r="CJ515" s="33"/>
      <c r="CK515" s="33"/>
      <c r="CL515" s="33"/>
      <c r="CM515" s="33"/>
      <c r="CN515" s="33"/>
      <c r="CO515" s="33"/>
      <c r="CP515" s="33"/>
      <c r="CQ515" s="33"/>
      <c r="CR515" s="33"/>
      <c r="CS515" s="33"/>
      <c r="CT515" s="33"/>
      <c r="CU515" s="33"/>
      <c r="CV515" s="33"/>
      <c r="CW515" s="33"/>
      <c r="CX515" s="33"/>
      <c r="CY515" s="33"/>
      <c r="CZ515" s="33"/>
      <c r="DA515" s="33"/>
      <c r="DB515" s="33"/>
      <c r="DC515" s="33"/>
      <c r="DD515" s="33"/>
      <c r="DE515" s="33"/>
      <c r="DF515" s="33"/>
      <c r="DG515" s="33"/>
      <c r="DH515" s="33"/>
      <c r="DI515" s="33"/>
      <c r="DJ515" s="33"/>
      <c r="DK515" s="33"/>
      <c r="DL515" s="33"/>
      <c r="DM515" s="33"/>
      <c r="DN515" s="33"/>
      <c r="DO515" s="33"/>
      <c r="DP515" s="33"/>
      <c r="DQ515" s="33"/>
      <c r="DR515" s="33"/>
      <c r="DS515" s="33"/>
      <c r="DT515" s="33"/>
      <c r="DU515" s="33"/>
      <c r="DV515" s="33"/>
      <c r="DW515" s="33"/>
      <c r="DX515" s="33"/>
      <c r="DY515" s="33"/>
      <c r="DZ515" s="33"/>
      <c r="EA515" s="33"/>
      <c r="EB515" s="33"/>
      <c r="EC515" s="33"/>
      <c r="ED515" s="33"/>
      <c r="EE515" s="33"/>
      <c r="EF515" s="33"/>
      <c r="EG515" s="33"/>
      <c r="EH515" s="33"/>
      <c r="EI515" s="33"/>
      <c r="EJ515" s="33"/>
      <c r="EK515" s="33"/>
      <c r="EL515" s="33"/>
      <c r="EM515" s="33"/>
      <c r="EN515" s="33"/>
      <c r="EO515" s="33"/>
      <c r="EP515" s="33"/>
      <c r="EQ515" s="33"/>
      <c r="ER515" s="33"/>
      <c r="ES515" s="33"/>
      <c r="ET515" s="33"/>
      <c r="EU515" s="33"/>
      <c r="EV515" s="33"/>
      <c r="EW515" s="33"/>
      <c r="EX515" s="33"/>
      <c r="EY515" s="33"/>
      <c r="EZ515" s="33"/>
      <c r="FA515" s="33"/>
      <c r="FB515" s="33"/>
      <c r="FC515" s="33"/>
      <c r="FD515" s="33"/>
      <c r="FE515" s="33"/>
      <c r="FF515" s="33"/>
      <c r="FG515" s="33"/>
      <c r="FH515" s="33"/>
      <c r="FI515" s="33"/>
      <c r="FJ515" s="33"/>
      <c r="FK515" s="33"/>
      <c r="FL515" s="33"/>
      <c r="FM515" s="33"/>
      <c r="FN515" s="33"/>
      <c r="FO515" s="33"/>
      <c r="FP515" s="33"/>
    </row>
    <row r="516" spans="1:172"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2"/>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3"/>
      <c r="EU516" s="33"/>
      <c r="EV516" s="33"/>
      <c r="EW516" s="33"/>
      <c r="EX516" s="33"/>
      <c r="EY516" s="33"/>
      <c r="EZ516" s="33"/>
      <c r="FA516" s="33"/>
      <c r="FB516" s="33"/>
      <c r="FC516" s="33"/>
      <c r="FD516" s="33"/>
      <c r="FE516" s="33"/>
      <c r="FF516" s="33"/>
      <c r="FG516" s="33"/>
      <c r="FH516" s="33"/>
      <c r="FI516" s="33"/>
      <c r="FJ516" s="33"/>
      <c r="FK516" s="33"/>
      <c r="FL516" s="33"/>
      <c r="FM516" s="33"/>
      <c r="FN516" s="33"/>
      <c r="FO516" s="33"/>
      <c r="FP516" s="33"/>
    </row>
    <row r="517" spans="1:172"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2"/>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c r="BN517" s="33"/>
      <c r="BO517" s="33"/>
      <c r="BP517" s="33"/>
      <c r="BQ517" s="33"/>
      <c r="BR517" s="33"/>
      <c r="BS517" s="33"/>
      <c r="BT517" s="33"/>
      <c r="BU517" s="33"/>
      <c r="BV517" s="33"/>
      <c r="BW517" s="33"/>
      <c r="BX517" s="33"/>
      <c r="BY517" s="33"/>
      <c r="BZ517" s="33"/>
      <c r="CA517" s="33"/>
      <c r="CB517" s="33"/>
      <c r="CC517" s="33"/>
      <c r="CD517" s="33"/>
      <c r="CE517" s="33"/>
      <c r="CF517" s="33"/>
      <c r="CG517" s="33"/>
      <c r="CH517" s="33"/>
      <c r="CI517" s="33"/>
      <c r="CJ517" s="33"/>
      <c r="CK517" s="33"/>
      <c r="CL517" s="33"/>
      <c r="CM517" s="33"/>
      <c r="CN517" s="33"/>
      <c r="CO517" s="33"/>
      <c r="CP517" s="33"/>
      <c r="CQ517" s="33"/>
      <c r="CR517" s="33"/>
      <c r="CS517" s="33"/>
      <c r="CT517" s="33"/>
      <c r="CU517" s="33"/>
      <c r="CV517" s="33"/>
      <c r="CW517" s="33"/>
      <c r="CX517" s="33"/>
      <c r="CY517" s="33"/>
      <c r="CZ517" s="33"/>
      <c r="DA517" s="33"/>
      <c r="DB517" s="33"/>
      <c r="DC517" s="33"/>
      <c r="DD517" s="33"/>
      <c r="DE517" s="33"/>
      <c r="DF517" s="33"/>
      <c r="DG517" s="33"/>
      <c r="DH517" s="33"/>
      <c r="DI517" s="33"/>
      <c r="DJ517" s="33"/>
      <c r="DK517" s="33"/>
      <c r="DL517" s="33"/>
      <c r="DM517" s="33"/>
      <c r="DN517" s="33"/>
      <c r="DO517" s="33"/>
      <c r="DP517" s="33"/>
      <c r="DQ517" s="33"/>
      <c r="DR517" s="33"/>
      <c r="DS517" s="33"/>
      <c r="DT517" s="33"/>
      <c r="DU517" s="33"/>
      <c r="DV517" s="33"/>
      <c r="DW517" s="33"/>
      <c r="DX517" s="33"/>
      <c r="DY517" s="33"/>
      <c r="DZ517" s="33"/>
      <c r="EA517" s="33"/>
      <c r="EB517" s="33"/>
      <c r="EC517" s="33"/>
      <c r="ED517" s="33"/>
      <c r="EE517" s="33"/>
      <c r="EF517" s="33"/>
      <c r="EG517" s="33"/>
      <c r="EH517" s="33"/>
      <c r="EI517" s="33"/>
      <c r="EJ517" s="33"/>
      <c r="EK517" s="33"/>
      <c r="EL517" s="33"/>
      <c r="EM517" s="33"/>
      <c r="EN517" s="33"/>
      <c r="EO517" s="33"/>
      <c r="EP517" s="33"/>
      <c r="EQ517" s="33"/>
      <c r="ER517" s="33"/>
      <c r="ES517" s="33"/>
      <c r="ET517" s="33"/>
      <c r="EU517" s="33"/>
      <c r="EV517" s="33"/>
      <c r="EW517" s="33"/>
      <c r="EX517" s="33"/>
      <c r="EY517" s="33"/>
      <c r="EZ517" s="33"/>
      <c r="FA517" s="33"/>
      <c r="FB517" s="33"/>
      <c r="FC517" s="33"/>
      <c r="FD517" s="33"/>
      <c r="FE517" s="33"/>
      <c r="FF517" s="33"/>
      <c r="FG517" s="33"/>
      <c r="FH517" s="33"/>
      <c r="FI517" s="33"/>
      <c r="FJ517" s="33"/>
      <c r="FK517" s="33"/>
      <c r="FL517" s="33"/>
      <c r="FM517" s="33"/>
      <c r="FN517" s="33"/>
      <c r="FO517" s="33"/>
      <c r="FP517" s="33"/>
    </row>
    <row r="518" spans="1:172"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BO518" s="33"/>
      <c r="BP518" s="33"/>
      <c r="BQ518" s="33"/>
      <c r="BR518" s="33"/>
      <c r="BS518" s="33"/>
      <c r="BT518" s="33"/>
      <c r="BU518" s="33"/>
      <c r="BV518" s="33"/>
      <c r="BW518" s="33"/>
      <c r="BX518" s="33"/>
      <c r="BY518" s="33"/>
      <c r="BZ518" s="33"/>
      <c r="CA518" s="33"/>
      <c r="CB518" s="33"/>
      <c r="CC518" s="33"/>
      <c r="CD518" s="33"/>
      <c r="CE518" s="33"/>
      <c r="CF518" s="33"/>
      <c r="CG518" s="33"/>
      <c r="CH518" s="33"/>
      <c r="CI518" s="33"/>
      <c r="CJ518" s="33"/>
      <c r="CK518" s="33"/>
      <c r="CL518" s="33"/>
      <c r="CM518" s="33"/>
      <c r="CN518" s="33"/>
      <c r="CO518" s="33"/>
      <c r="CP518" s="33"/>
      <c r="CQ518" s="33"/>
      <c r="CR518" s="33"/>
      <c r="CS518" s="33"/>
      <c r="CT518" s="33"/>
      <c r="CU518" s="33"/>
      <c r="CV518" s="33"/>
      <c r="CW518" s="33"/>
      <c r="CX518" s="33"/>
      <c r="CY518" s="33"/>
      <c r="CZ518" s="33"/>
      <c r="DA518" s="33"/>
      <c r="DB518" s="33"/>
      <c r="DC518" s="33"/>
      <c r="DD518" s="33"/>
      <c r="DE518" s="33"/>
      <c r="DF518" s="33"/>
      <c r="DG518" s="33"/>
      <c r="DH518" s="33"/>
      <c r="DI518" s="33"/>
      <c r="DJ518" s="33"/>
      <c r="DK518" s="33"/>
      <c r="DL518" s="33"/>
      <c r="DM518" s="33"/>
      <c r="DN518" s="33"/>
      <c r="DO518" s="33"/>
      <c r="DP518" s="33"/>
      <c r="DQ518" s="33"/>
      <c r="DR518" s="33"/>
      <c r="DS518" s="33"/>
      <c r="DT518" s="33"/>
      <c r="DU518" s="33"/>
      <c r="DV518" s="33"/>
      <c r="DW518" s="33"/>
      <c r="DX518" s="33"/>
      <c r="DY518" s="33"/>
      <c r="DZ518" s="33"/>
      <c r="EA518" s="33"/>
      <c r="EB518" s="33"/>
      <c r="EC518" s="33"/>
      <c r="ED518" s="33"/>
      <c r="EE518" s="33"/>
      <c r="EF518" s="33"/>
      <c r="EG518" s="33"/>
      <c r="EH518" s="33"/>
      <c r="EI518" s="33"/>
      <c r="EJ518" s="33"/>
      <c r="EK518" s="33"/>
      <c r="EL518" s="33"/>
      <c r="EM518" s="33"/>
      <c r="EN518" s="33"/>
      <c r="EO518" s="33"/>
      <c r="EP518" s="33"/>
      <c r="EQ518" s="33"/>
      <c r="ER518" s="33"/>
      <c r="ES518" s="33"/>
      <c r="ET518" s="33"/>
      <c r="EU518" s="33"/>
      <c r="EV518" s="33"/>
      <c r="EW518" s="33"/>
      <c r="EX518" s="33"/>
      <c r="EY518" s="33"/>
      <c r="EZ518" s="33"/>
      <c r="FA518" s="33"/>
      <c r="FB518" s="33"/>
      <c r="FC518" s="33"/>
      <c r="FD518" s="33"/>
      <c r="FE518" s="33"/>
      <c r="FF518" s="33"/>
      <c r="FG518" s="33"/>
      <c r="FH518" s="33"/>
      <c r="FI518" s="33"/>
      <c r="FJ518" s="33"/>
      <c r="FK518" s="33"/>
      <c r="FL518" s="33"/>
      <c r="FM518" s="33"/>
      <c r="FN518" s="33"/>
      <c r="FO518" s="33"/>
      <c r="FP518" s="33"/>
    </row>
    <row r="519" spans="1:172"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c r="BN519" s="33"/>
      <c r="BO519" s="33"/>
      <c r="BP519" s="33"/>
      <c r="BQ519" s="33"/>
      <c r="BR519" s="33"/>
      <c r="BS519" s="33"/>
      <c r="BT519" s="33"/>
      <c r="BU519" s="33"/>
      <c r="BV519" s="33"/>
      <c r="BW519" s="33"/>
      <c r="BX519" s="33"/>
      <c r="BY519" s="33"/>
      <c r="BZ519" s="33"/>
      <c r="CA519" s="33"/>
      <c r="CB519" s="33"/>
      <c r="CC519" s="33"/>
      <c r="CD519" s="33"/>
      <c r="CE519" s="33"/>
      <c r="CF519" s="33"/>
      <c r="CG519" s="33"/>
      <c r="CH519" s="33"/>
      <c r="CI519" s="33"/>
      <c r="CJ519" s="33"/>
      <c r="CK519" s="33"/>
      <c r="CL519" s="33"/>
      <c r="CM519" s="33"/>
      <c r="CN519" s="33"/>
      <c r="CO519" s="33"/>
      <c r="CP519" s="33"/>
      <c r="CQ519" s="33"/>
      <c r="CR519" s="33"/>
      <c r="CS519" s="33"/>
      <c r="CT519" s="33"/>
      <c r="CU519" s="33"/>
      <c r="CV519" s="33"/>
      <c r="CW519" s="33"/>
      <c r="CX519" s="33"/>
      <c r="CY519" s="33"/>
      <c r="CZ519" s="33"/>
      <c r="DA519" s="33"/>
      <c r="DB519" s="33"/>
      <c r="DC519" s="33"/>
      <c r="DD519" s="33"/>
      <c r="DE519" s="33"/>
      <c r="DF519" s="33"/>
      <c r="DG519" s="33"/>
      <c r="DH519" s="33"/>
      <c r="DI519" s="33"/>
      <c r="DJ519" s="33"/>
      <c r="DK519" s="33"/>
      <c r="DL519" s="33"/>
      <c r="DM519" s="33"/>
      <c r="DN519" s="33"/>
      <c r="DO519" s="33"/>
      <c r="DP519" s="33"/>
      <c r="DQ519" s="33"/>
      <c r="DR519" s="33"/>
      <c r="DS519" s="33"/>
      <c r="DT519" s="33"/>
      <c r="DU519" s="33"/>
      <c r="DV519" s="33"/>
      <c r="DW519" s="33"/>
      <c r="DX519" s="33"/>
      <c r="DY519" s="33"/>
      <c r="DZ519" s="33"/>
      <c r="EA519" s="33"/>
      <c r="EB519" s="33"/>
      <c r="EC519" s="33"/>
      <c r="ED519" s="33"/>
      <c r="EE519" s="33"/>
      <c r="EF519" s="33"/>
      <c r="EG519" s="33"/>
      <c r="EH519" s="33"/>
      <c r="EI519" s="33"/>
      <c r="EJ519" s="33"/>
      <c r="EK519" s="33"/>
      <c r="EL519" s="33"/>
      <c r="EM519" s="33"/>
      <c r="EN519" s="33"/>
      <c r="EO519" s="33"/>
      <c r="EP519" s="33"/>
      <c r="EQ519" s="33"/>
      <c r="ER519" s="33"/>
      <c r="ES519" s="33"/>
      <c r="ET519" s="33"/>
      <c r="EU519" s="33"/>
      <c r="EV519" s="33"/>
      <c r="EW519" s="33"/>
      <c r="EX519" s="33"/>
      <c r="EY519" s="33"/>
      <c r="EZ519" s="33"/>
      <c r="FA519" s="33"/>
      <c r="FB519" s="33"/>
      <c r="FC519" s="33"/>
      <c r="FD519" s="33"/>
      <c r="FE519" s="33"/>
      <c r="FF519" s="33"/>
      <c r="FG519" s="33"/>
      <c r="FH519" s="33"/>
      <c r="FI519" s="33"/>
      <c r="FJ519" s="33"/>
      <c r="FK519" s="33"/>
      <c r="FL519" s="33"/>
      <c r="FM519" s="33"/>
      <c r="FN519" s="33"/>
      <c r="FO519" s="33"/>
      <c r="FP519" s="33"/>
    </row>
    <row r="520" spans="1:172"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2"/>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c r="BQ520" s="33"/>
      <c r="BR520" s="33"/>
      <c r="BS520" s="33"/>
      <c r="BT520" s="33"/>
      <c r="BU520" s="33"/>
      <c r="BV520" s="33"/>
      <c r="BW520" s="33"/>
      <c r="BX520" s="33"/>
      <c r="BY520" s="33"/>
      <c r="BZ520" s="33"/>
      <c r="CA520" s="33"/>
      <c r="CB520" s="33"/>
      <c r="CC520" s="33"/>
      <c r="CD520" s="33"/>
      <c r="CE520" s="33"/>
      <c r="CF520" s="33"/>
      <c r="CG520" s="33"/>
      <c r="CH520" s="33"/>
      <c r="CI520" s="33"/>
      <c r="CJ520" s="33"/>
      <c r="CK520" s="33"/>
      <c r="CL520" s="33"/>
      <c r="CM520" s="33"/>
      <c r="CN520" s="33"/>
      <c r="CO520" s="33"/>
      <c r="CP520" s="33"/>
      <c r="CQ520" s="33"/>
      <c r="CR520" s="33"/>
      <c r="CS520" s="33"/>
      <c r="CT520" s="33"/>
      <c r="CU520" s="33"/>
      <c r="CV520" s="33"/>
      <c r="CW520" s="33"/>
      <c r="CX520" s="33"/>
      <c r="CY520" s="33"/>
      <c r="CZ520" s="33"/>
      <c r="DA520" s="33"/>
      <c r="DB520" s="33"/>
      <c r="DC520" s="33"/>
      <c r="DD520" s="33"/>
      <c r="DE520" s="33"/>
      <c r="DF520" s="33"/>
      <c r="DG520" s="33"/>
      <c r="DH520" s="33"/>
      <c r="DI520" s="33"/>
      <c r="DJ520" s="33"/>
      <c r="DK520" s="33"/>
      <c r="DL520" s="33"/>
      <c r="DM520" s="33"/>
      <c r="DN520" s="33"/>
      <c r="DO520" s="33"/>
      <c r="DP520" s="33"/>
      <c r="DQ520" s="33"/>
      <c r="DR520" s="33"/>
      <c r="DS520" s="33"/>
      <c r="DT520" s="33"/>
      <c r="DU520" s="33"/>
      <c r="DV520" s="33"/>
      <c r="DW520" s="33"/>
      <c r="DX520" s="33"/>
      <c r="DY520" s="33"/>
      <c r="DZ520" s="33"/>
      <c r="EA520" s="33"/>
      <c r="EB520" s="33"/>
      <c r="EC520" s="33"/>
      <c r="ED520" s="33"/>
      <c r="EE520" s="33"/>
      <c r="EF520" s="33"/>
      <c r="EG520" s="33"/>
      <c r="EH520" s="33"/>
      <c r="EI520" s="33"/>
      <c r="EJ520" s="33"/>
      <c r="EK520" s="33"/>
      <c r="EL520" s="33"/>
      <c r="EM520" s="33"/>
      <c r="EN520" s="33"/>
      <c r="EO520" s="33"/>
      <c r="EP520" s="33"/>
      <c r="EQ520" s="33"/>
      <c r="ER520" s="33"/>
      <c r="ES520" s="33"/>
      <c r="ET520" s="33"/>
      <c r="EU520" s="33"/>
      <c r="EV520" s="33"/>
      <c r="EW520" s="33"/>
      <c r="EX520" s="33"/>
      <c r="EY520" s="33"/>
      <c r="EZ520" s="33"/>
      <c r="FA520" s="33"/>
      <c r="FB520" s="33"/>
      <c r="FC520" s="33"/>
      <c r="FD520" s="33"/>
      <c r="FE520" s="33"/>
      <c r="FF520" s="33"/>
      <c r="FG520" s="33"/>
      <c r="FH520" s="33"/>
      <c r="FI520" s="33"/>
      <c r="FJ520" s="33"/>
      <c r="FK520" s="33"/>
      <c r="FL520" s="33"/>
      <c r="FM520" s="33"/>
      <c r="FN520" s="33"/>
      <c r="FO520" s="33"/>
      <c r="FP520" s="33"/>
    </row>
    <row r="521" spans="1:172"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2"/>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BO521" s="33"/>
      <c r="BP521" s="33"/>
      <c r="BQ521" s="33"/>
      <c r="BR521" s="33"/>
      <c r="BS521" s="33"/>
      <c r="BT521" s="33"/>
      <c r="BU521" s="33"/>
      <c r="BV521" s="33"/>
      <c r="BW521" s="33"/>
      <c r="BX521" s="33"/>
      <c r="BY521" s="33"/>
      <c r="BZ521" s="33"/>
      <c r="CA521" s="33"/>
      <c r="CB521" s="33"/>
      <c r="CC521" s="33"/>
      <c r="CD521" s="33"/>
      <c r="CE521" s="33"/>
      <c r="CF521" s="33"/>
      <c r="CG521" s="33"/>
      <c r="CH521" s="33"/>
      <c r="CI521" s="33"/>
      <c r="CJ521" s="33"/>
      <c r="CK521" s="33"/>
      <c r="CL521" s="33"/>
      <c r="CM521" s="33"/>
      <c r="CN521" s="33"/>
      <c r="CO521" s="33"/>
      <c r="CP521" s="33"/>
      <c r="CQ521" s="33"/>
      <c r="CR521" s="33"/>
      <c r="CS521" s="33"/>
      <c r="CT521" s="33"/>
      <c r="CU521" s="33"/>
      <c r="CV521" s="33"/>
      <c r="CW521" s="33"/>
      <c r="CX521" s="33"/>
      <c r="CY521" s="33"/>
      <c r="CZ521" s="33"/>
      <c r="DA521" s="33"/>
      <c r="DB521" s="33"/>
      <c r="DC521" s="33"/>
      <c r="DD521" s="33"/>
      <c r="DE521" s="33"/>
      <c r="DF521" s="33"/>
      <c r="DG521" s="33"/>
      <c r="DH521" s="33"/>
      <c r="DI521" s="33"/>
      <c r="DJ521" s="33"/>
      <c r="DK521" s="33"/>
      <c r="DL521" s="33"/>
      <c r="DM521" s="33"/>
      <c r="DN521" s="33"/>
      <c r="DO521" s="33"/>
      <c r="DP521" s="33"/>
      <c r="DQ521" s="33"/>
      <c r="DR521" s="33"/>
      <c r="DS521" s="33"/>
      <c r="DT521" s="33"/>
      <c r="DU521" s="33"/>
      <c r="DV521" s="33"/>
      <c r="DW521" s="33"/>
      <c r="DX521" s="33"/>
      <c r="DY521" s="33"/>
      <c r="DZ521" s="33"/>
      <c r="EA521" s="33"/>
      <c r="EB521" s="33"/>
      <c r="EC521" s="33"/>
      <c r="ED521" s="33"/>
      <c r="EE521" s="33"/>
      <c r="EF521" s="33"/>
      <c r="EG521" s="33"/>
      <c r="EH521" s="33"/>
      <c r="EI521" s="33"/>
      <c r="EJ521" s="33"/>
      <c r="EK521" s="33"/>
      <c r="EL521" s="33"/>
      <c r="EM521" s="33"/>
      <c r="EN521" s="33"/>
      <c r="EO521" s="33"/>
      <c r="EP521" s="33"/>
      <c r="EQ521" s="33"/>
      <c r="ER521" s="33"/>
      <c r="ES521" s="33"/>
      <c r="ET521" s="33"/>
      <c r="EU521" s="33"/>
      <c r="EV521" s="33"/>
      <c r="EW521" s="33"/>
      <c r="EX521" s="33"/>
      <c r="EY521" s="33"/>
      <c r="EZ521" s="33"/>
      <c r="FA521" s="33"/>
      <c r="FB521" s="33"/>
      <c r="FC521" s="33"/>
      <c r="FD521" s="33"/>
      <c r="FE521" s="33"/>
      <c r="FF521" s="33"/>
      <c r="FG521" s="33"/>
      <c r="FH521" s="33"/>
      <c r="FI521" s="33"/>
      <c r="FJ521" s="33"/>
      <c r="FK521" s="33"/>
      <c r="FL521" s="33"/>
      <c r="FM521" s="33"/>
      <c r="FN521" s="33"/>
      <c r="FO521" s="33"/>
      <c r="FP521" s="33"/>
    </row>
    <row r="522" spans="1:172"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2"/>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BO522" s="33"/>
      <c r="BP522" s="33"/>
      <c r="BQ522" s="33"/>
      <c r="BR522" s="33"/>
      <c r="BS522" s="33"/>
      <c r="BT522" s="33"/>
      <c r="BU522" s="33"/>
      <c r="BV522" s="33"/>
      <c r="BW522" s="33"/>
      <c r="BX522" s="33"/>
      <c r="BY522" s="33"/>
      <c r="BZ522" s="33"/>
      <c r="CA522" s="33"/>
      <c r="CB522" s="33"/>
      <c r="CC522" s="33"/>
      <c r="CD522" s="33"/>
      <c r="CE522" s="33"/>
      <c r="CF522" s="33"/>
      <c r="CG522" s="33"/>
      <c r="CH522" s="33"/>
      <c r="CI522" s="33"/>
      <c r="CJ522" s="33"/>
      <c r="CK522" s="33"/>
      <c r="CL522" s="33"/>
      <c r="CM522" s="33"/>
      <c r="CN522" s="33"/>
      <c r="CO522" s="33"/>
      <c r="CP522" s="33"/>
      <c r="CQ522" s="33"/>
      <c r="CR522" s="33"/>
      <c r="CS522" s="33"/>
      <c r="CT522" s="33"/>
      <c r="CU522" s="33"/>
      <c r="CV522" s="33"/>
      <c r="CW522" s="33"/>
      <c r="CX522" s="33"/>
      <c r="CY522" s="33"/>
      <c r="CZ522" s="33"/>
      <c r="DA522" s="33"/>
      <c r="DB522" s="33"/>
      <c r="DC522" s="33"/>
      <c r="DD522" s="33"/>
      <c r="DE522" s="33"/>
      <c r="DF522" s="33"/>
      <c r="DG522" s="33"/>
      <c r="DH522" s="33"/>
      <c r="DI522" s="33"/>
      <c r="DJ522" s="33"/>
      <c r="DK522" s="33"/>
      <c r="DL522" s="33"/>
      <c r="DM522" s="33"/>
      <c r="DN522" s="33"/>
      <c r="DO522" s="33"/>
      <c r="DP522" s="33"/>
      <c r="DQ522" s="33"/>
      <c r="DR522" s="33"/>
      <c r="DS522" s="33"/>
      <c r="DT522" s="33"/>
      <c r="DU522" s="33"/>
      <c r="DV522" s="33"/>
      <c r="DW522" s="33"/>
      <c r="DX522" s="33"/>
      <c r="DY522" s="33"/>
      <c r="DZ522" s="33"/>
      <c r="EA522" s="33"/>
      <c r="EB522" s="33"/>
      <c r="EC522" s="33"/>
      <c r="ED522" s="33"/>
      <c r="EE522" s="33"/>
      <c r="EF522" s="33"/>
      <c r="EG522" s="33"/>
      <c r="EH522" s="33"/>
      <c r="EI522" s="33"/>
      <c r="EJ522" s="33"/>
      <c r="EK522" s="33"/>
      <c r="EL522" s="33"/>
      <c r="EM522" s="33"/>
      <c r="EN522" s="33"/>
      <c r="EO522" s="33"/>
      <c r="EP522" s="33"/>
      <c r="EQ522" s="33"/>
      <c r="ER522" s="33"/>
      <c r="ES522" s="33"/>
      <c r="ET522" s="33"/>
      <c r="EU522" s="33"/>
      <c r="EV522" s="33"/>
      <c r="EW522" s="33"/>
      <c r="EX522" s="33"/>
      <c r="EY522" s="33"/>
      <c r="EZ522" s="33"/>
      <c r="FA522" s="33"/>
      <c r="FB522" s="33"/>
      <c r="FC522" s="33"/>
      <c r="FD522" s="33"/>
      <c r="FE522" s="33"/>
      <c r="FF522" s="33"/>
      <c r="FG522" s="33"/>
      <c r="FH522" s="33"/>
      <c r="FI522" s="33"/>
      <c r="FJ522" s="33"/>
      <c r="FK522" s="33"/>
      <c r="FL522" s="33"/>
      <c r="FM522" s="33"/>
      <c r="FN522" s="33"/>
      <c r="FO522" s="33"/>
      <c r="FP522" s="33"/>
    </row>
    <row r="523" spans="1:172"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2"/>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c r="BT523" s="33"/>
      <c r="BU523" s="33"/>
      <c r="BV523" s="33"/>
      <c r="BW523" s="33"/>
      <c r="BX523" s="33"/>
      <c r="BY523" s="33"/>
      <c r="BZ523" s="33"/>
      <c r="CA523" s="33"/>
      <c r="CB523" s="33"/>
      <c r="CC523" s="33"/>
      <c r="CD523" s="33"/>
      <c r="CE523" s="33"/>
      <c r="CF523" s="33"/>
      <c r="CG523" s="33"/>
      <c r="CH523" s="33"/>
      <c r="CI523" s="33"/>
      <c r="CJ523" s="33"/>
      <c r="CK523" s="33"/>
      <c r="CL523" s="33"/>
      <c r="CM523" s="33"/>
      <c r="CN523" s="33"/>
      <c r="CO523" s="33"/>
      <c r="CP523" s="33"/>
      <c r="CQ523" s="33"/>
      <c r="CR523" s="33"/>
      <c r="CS523" s="33"/>
      <c r="CT523" s="33"/>
      <c r="CU523" s="33"/>
      <c r="CV523" s="33"/>
      <c r="CW523" s="33"/>
      <c r="CX523" s="33"/>
      <c r="CY523" s="33"/>
      <c r="CZ523" s="33"/>
      <c r="DA523" s="33"/>
      <c r="DB523" s="33"/>
      <c r="DC523" s="33"/>
      <c r="DD523" s="33"/>
      <c r="DE523" s="33"/>
      <c r="DF523" s="33"/>
      <c r="DG523" s="33"/>
      <c r="DH523" s="33"/>
      <c r="DI523" s="33"/>
      <c r="DJ523" s="33"/>
      <c r="DK523" s="33"/>
      <c r="DL523" s="33"/>
      <c r="DM523" s="33"/>
      <c r="DN523" s="33"/>
      <c r="DO523" s="33"/>
      <c r="DP523" s="33"/>
      <c r="DQ523" s="33"/>
      <c r="DR523" s="33"/>
      <c r="DS523" s="33"/>
      <c r="DT523" s="33"/>
      <c r="DU523" s="33"/>
      <c r="DV523" s="33"/>
      <c r="DW523" s="33"/>
      <c r="DX523" s="33"/>
      <c r="DY523" s="33"/>
      <c r="DZ523" s="33"/>
      <c r="EA523" s="33"/>
      <c r="EB523" s="33"/>
      <c r="EC523" s="33"/>
      <c r="ED523" s="33"/>
      <c r="EE523" s="33"/>
      <c r="EF523" s="33"/>
      <c r="EG523" s="33"/>
      <c r="EH523" s="33"/>
      <c r="EI523" s="33"/>
      <c r="EJ523" s="33"/>
      <c r="EK523" s="33"/>
      <c r="EL523" s="33"/>
      <c r="EM523" s="33"/>
      <c r="EN523" s="33"/>
      <c r="EO523" s="33"/>
      <c r="EP523" s="33"/>
      <c r="EQ523" s="33"/>
      <c r="ER523" s="33"/>
      <c r="ES523" s="33"/>
      <c r="ET523" s="33"/>
      <c r="EU523" s="33"/>
      <c r="EV523" s="33"/>
      <c r="EW523" s="33"/>
      <c r="EX523" s="33"/>
      <c r="EY523" s="33"/>
      <c r="EZ523" s="33"/>
      <c r="FA523" s="33"/>
      <c r="FB523" s="33"/>
      <c r="FC523" s="33"/>
      <c r="FD523" s="33"/>
      <c r="FE523" s="33"/>
      <c r="FF523" s="33"/>
      <c r="FG523" s="33"/>
      <c r="FH523" s="33"/>
      <c r="FI523" s="33"/>
      <c r="FJ523" s="33"/>
      <c r="FK523" s="33"/>
      <c r="FL523" s="33"/>
      <c r="FM523" s="33"/>
      <c r="FN523" s="33"/>
      <c r="FO523" s="33"/>
      <c r="FP523" s="33"/>
    </row>
    <row r="524" spans="1:172"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2"/>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c r="BQ524" s="33"/>
      <c r="BR524" s="33"/>
      <c r="BS524" s="33"/>
      <c r="BT524" s="33"/>
      <c r="BU524" s="33"/>
      <c r="BV524" s="33"/>
      <c r="BW524" s="33"/>
      <c r="BX524" s="33"/>
      <c r="BY524" s="33"/>
      <c r="BZ524" s="33"/>
      <c r="CA524" s="33"/>
      <c r="CB524" s="33"/>
      <c r="CC524" s="33"/>
      <c r="CD524" s="33"/>
      <c r="CE524" s="33"/>
      <c r="CF524" s="33"/>
      <c r="CG524" s="33"/>
      <c r="CH524" s="33"/>
      <c r="CI524" s="33"/>
      <c r="CJ524" s="33"/>
      <c r="CK524" s="33"/>
      <c r="CL524" s="33"/>
      <c r="CM524" s="33"/>
      <c r="CN524" s="33"/>
      <c r="CO524" s="33"/>
      <c r="CP524" s="33"/>
      <c r="CQ524" s="33"/>
      <c r="CR524" s="33"/>
      <c r="CS524" s="33"/>
      <c r="CT524" s="33"/>
      <c r="CU524" s="33"/>
      <c r="CV524" s="33"/>
      <c r="CW524" s="33"/>
      <c r="CX524" s="33"/>
      <c r="CY524" s="33"/>
      <c r="CZ524" s="33"/>
      <c r="DA524" s="33"/>
      <c r="DB524" s="33"/>
      <c r="DC524" s="33"/>
      <c r="DD524" s="33"/>
      <c r="DE524" s="33"/>
      <c r="DF524" s="33"/>
      <c r="DG524" s="33"/>
      <c r="DH524" s="33"/>
      <c r="DI524" s="33"/>
      <c r="DJ524" s="33"/>
      <c r="DK524" s="33"/>
      <c r="DL524" s="33"/>
      <c r="DM524" s="33"/>
      <c r="DN524" s="33"/>
      <c r="DO524" s="33"/>
      <c r="DP524" s="33"/>
      <c r="DQ524" s="33"/>
      <c r="DR524" s="33"/>
      <c r="DS524" s="33"/>
      <c r="DT524" s="33"/>
      <c r="DU524" s="33"/>
      <c r="DV524" s="33"/>
      <c r="DW524" s="33"/>
      <c r="DX524" s="33"/>
      <c r="DY524" s="33"/>
      <c r="DZ524" s="33"/>
      <c r="EA524" s="33"/>
      <c r="EB524" s="33"/>
      <c r="EC524" s="33"/>
      <c r="ED524" s="33"/>
      <c r="EE524" s="33"/>
      <c r="EF524" s="33"/>
      <c r="EG524" s="33"/>
      <c r="EH524" s="33"/>
      <c r="EI524" s="33"/>
      <c r="EJ524" s="33"/>
      <c r="EK524" s="33"/>
      <c r="EL524" s="33"/>
      <c r="EM524" s="33"/>
      <c r="EN524" s="33"/>
      <c r="EO524" s="33"/>
      <c r="EP524" s="33"/>
      <c r="EQ524" s="33"/>
      <c r="ER524" s="33"/>
      <c r="ES524" s="33"/>
      <c r="ET524" s="33"/>
      <c r="EU524" s="33"/>
      <c r="EV524" s="33"/>
      <c r="EW524" s="33"/>
      <c r="EX524" s="33"/>
      <c r="EY524" s="33"/>
      <c r="EZ524" s="33"/>
      <c r="FA524" s="33"/>
      <c r="FB524" s="33"/>
      <c r="FC524" s="33"/>
      <c r="FD524" s="33"/>
      <c r="FE524" s="33"/>
      <c r="FF524" s="33"/>
      <c r="FG524" s="33"/>
      <c r="FH524" s="33"/>
      <c r="FI524" s="33"/>
      <c r="FJ524" s="33"/>
      <c r="FK524" s="33"/>
      <c r="FL524" s="33"/>
      <c r="FM524" s="33"/>
      <c r="FN524" s="33"/>
      <c r="FO524" s="33"/>
      <c r="FP524" s="33"/>
    </row>
    <row r="525" spans="1:172"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2"/>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BO525" s="33"/>
      <c r="BP525" s="33"/>
      <c r="BQ525" s="33"/>
      <c r="BR525" s="33"/>
      <c r="BS525" s="33"/>
      <c r="BT525" s="33"/>
      <c r="BU525" s="33"/>
      <c r="BV525" s="33"/>
      <c r="BW525" s="33"/>
      <c r="BX525" s="33"/>
      <c r="BY525" s="33"/>
      <c r="BZ525" s="33"/>
      <c r="CA525" s="33"/>
      <c r="CB525" s="33"/>
      <c r="CC525" s="33"/>
      <c r="CD525" s="33"/>
      <c r="CE525" s="33"/>
      <c r="CF525" s="33"/>
      <c r="CG525" s="33"/>
      <c r="CH525" s="33"/>
      <c r="CI525" s="33"/>
      <c r="CJ525" s="33"/>
      <c r="CK525" s="33"/>
      <c r="CL525" s="33"/>
      <c r="CM525" s="33"/>
      <c r="CN525" s="33"/>
      <c r="CO525" s="33"/>
      <c r="CP525" s="33"/>
      <c r="CQ525" s="33"/>
      <c r="CR525" s="33"/>
      <c r="CS525" s="33"/>
      <c r="CT525" s="33"/>
      <c r="CU525" s="33"/>
      <c r="CV525" s="33"/>
      <c r="CW525" s="33"/>
      <c r="CX525" s="33"/>
      <c r="CY525" s="33"/>
      <c r="CZ525" s="33"/>
      <c r="DA525" s="33"/>
      <c r="DB525" s="33"/>
      <c r="DC525" s="33"/>
      <c r="DD525" s="33"/>
      <c r="DE525" s="33"/>
      <c r="DF525" s="33"/>
      <c r="DG525" s="33"/>
      <c r="DH525" s="33"/>
      <c r="DI525" s="33"/>
      <c r="DJ525" s="33"/>
      <c r="DK525" s="33"/>
      <c r="DL525" s="33"/>
      <c r="DM525" s="33"/>
      <c r="DN525" s="33"/>
      <c r="DO525" s="33"/>
      <c r="DP525" s="33"/>
      <c r="DQ525" s="33"/>
      <c r="DR525" s="33"/>
      <c r="DS525" s="33"/>
      <c r="DT525" s="33"/>
      <c r="DU525" s="33"/>
      <c r="DV525" s="33"/>
      <c r="DW525" s="33"/>
      <c r="DX525" s="33"/>
      <c r="DY525" s="33"/>
      <c r="DZ525" s="33"/>
      <c r="EA525" s="33"/>
      <c r="EB525" s="33"/>
      <c r="EC525" s="33"/>
      <c r="ED525" s="33"/>
      <c r="EE525" s="33"/>
      <c r="EF525" s="33"/>
      <c r="EG525" s="33"/>
      <c r="EH525" s="33"/>
      <c r="EI525" s="33"/>
      <c r="EJ525" s="33"/>
      <c r="EK525" s="33"/>
      <c r="EL525" s="33"/>
      <c r="EM525" s="33"/>
      <c r="EN525" s="33"/>
      <c r="EO525" s="33"/>
      <c r="EP525" s="33"/>
      <c r="EQ525" s="33"/>
      <c r="ER525" s="33"/>
      <c r="ES525" s="33"/>
      <c r="ET525" s="33"/>
      <c r="EU525" s="33"/>
      <c r="EV525" s="33"/>
      <c r="EW525" s="33"/>
      <c r="EX525" s="33"/>
      <c r="EY525" s="33"/>
      <c r="EZ525" s="33"/>
      <c r="FA525" s="33"/>
      <c r="FB525" s="33"/>
      <c r="FC525" s="33"/>
      <c r="FD525" s="33"/>
      <c r="FE525" s="33"/>
      <c r="FF525" s="33"/>
      <c r="FG525" s="33"/>
      <c r="FH525" s="33"/>
      <c r="FI525" s="33"/>
      <c r="FJ525" s="33"/>
      <c r="FK525" s="33"/>
      <c r="FL525" s="33"/>
      <c r="FM525" s="33"/>
      <c r="FN525" s="33"/>
      <c r="FO525" s="33"/>
      <c r="FP525" s="33"/>
    </row>
    <row r="526" spans="1:172"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2"/>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3"/>
      <c r="EV526" s="33"/>
      <c r="EW526" s="33"/>
      <c r="EX526" s="33"/>
      <c r="EY526" s="33"/>
      <c r="EZ526" s="33"/>
      <c r="FA526" s="33"/>
      <c r="FB526" s="33"/>
      <c r="FC526" s="33"/>
      <c r="FD526" s="33"/>
      <c r="FE526" s="33"/>
      <c r="FF526" s="33"/>
      <c r="FG526" s="33"/>
      <c r="FH526" s="33"/>
      <c r="FI526" s="33"/>
      <c r="FJ526" s="33"/>
      <c r="FK526" s="33"/>
      <c r="FL526" s="33"/>
      <c r="FM526" s="33"/>
      <c r="FN526" s="33"/>
      <c r="FO526" s="33"/>
      <c r="FP526" s="33"/>
    </row>
    <row r="527" spans="1:172"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2"/>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c r="BQ527" s="33"/>
      <c r="BR527" s="33"/>
      <c r="BS527" s="33"/>
      <c r="BT527" s="33"/>
      <c r="BU527" s="33"/>
      <c r="BV527" s="33"/>
      <c r="BW527" s="33"/>
      <c r="BX527" s="33"/>
      <c r="BY527" s="33"/>
      <c r="BZ527" s="33"/>
      <c r="CA527" s="33"/>
      <c r="CB527" s="33"/>
      <c r="CC527" s="33"/>
      <c r="CD527" s="33"/>
      <c r="CE527" s="33"/>
      <c r="CF527" s="33"/>
      <c r="CG527" s="33"/>
      <c r="CH527" s="33"/>
      <c r="CI527" s="33"/>
      <c r="CJ527" s="33"/>
      <c r="CK527" s="33"/>
      <c r="CL527" s="33"/>
      <c r="CM527" s="33"/>
      <c r="CN527" s="33"/>
      <c r="CO527" s="33"/>
      <c r="CP527" s="33"/>
      <c r="CQ527" s="33"/>
      <c r="CR527" s="33"/>
      <c r="CS527" s="33"/>
      <c r="CT527" s="33"/>
      <c r="CU527" s="33"/>
      <c r="CV527" s="33"/>
      <c r="CW527" s="33"/>
      <c r="CX527" s="33"/>
      <c r="CY527" s="33"/>
      <c r="CZ527" s="33"/>
      <c r="DA527" s="33"/>
      <c r="DB527" s="33"/>
      <c r="DC527" s="33"/>
      <c r="DD527" s="33"/>
      <c r="DE527" s="33"/>
      <c r="DF527" s="33"/>
      <c r="DG527" s="33"/>
      <c r="DH527" s="33"/>
      <c r="DI527" s="33"/>
      <c r="DJ527" s="33"/>
      <c r="DK527" s="33"/>
      <c r="DL527" s="33"/>
      <c r="DM527" s="33"/>
      <c r="DN527" s="33"/>
      <c r="DO527" s="33"/>
      <c r="DP527" s="33"/>
      <c r="DQ527" s="33"/>
      <c r="DR527" s="33"/>
      <c r="DS527" s="33"/>
      <c r="DT527" s="33"/>
      <c r="DU527" s="33"/>
      <c r="DV527" s="33"/>
      <c r="DW527" s="33"/>
      <c r="DX527" s="33"/>
      <c r="DY527" s="33"/>
      <c r="DZ527" s="33"/>
      <c r="EA527" s="33"/>
      <c r="EB527" s="33"/>
      <c r="EC527" s="33"/>
      <c r="ED527" s="33"/>
      <c r="EE527" s="33"/>
      <c r="EF527" s="33"/>
      <c r="EG527" s="33"/>
      <c r="EH527" s="33"/>
      <c r="EI527" s="33"/>
      <c r="EJ527" s="33"/>
      <c r="EK527" s="33"/>
      <c r="EL527" s="33"/>
      <c r="EM527" s="33"/>
      <c r="EN527" s="33"/>
      <c r="EO527" s="33"/>
      <c r="EP527" s="33"/>
      <c r="EQ527" s="33"/>
      <c r="ER527" s="33"/>
      <c r="ES527" s="33"/>
      <c r="ET527" s="33"/>
      <c r="EU527" s="33"/>
      <c r="EV527" s="33"/>
      <c r="EW527" s="33"/>
      <c r="EX527" s="33"/>
      <c r="EY527" s="33"/>
      <c r="EZ527" s="33"/>
      <c r="FA527" s="33"/>
      <c r="FB527" s="33"/>
      <c r="FC527" s="33"/>
      <c r="FD527" s="33"/>
      <c r="FE527" s="33"/>
      <c r="FF527" s="33"/>
      <c r="FG527" s="33"/>
      <c r="FH527" s="33"/>
      <c r="FI527" s="33"/>
      <c r="FJ527" s="33"/>
      <c r="FK527" s="33"/>
      <c r="FL527" s="33"/>
      <c r="FM527" s="33"/>
      <c r="FN527" s="33"/>
      <c r="FO527" s="33"/>
      <c r="FP527" s="33"/>
    </row>
    <row r="528" spans="1:172"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2"/>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c r="BQ528" s="33"/>
      <c r="BR528" s="33"/>
      <c r="BS528" s="33"/>
      <c r="BT528" s="33"/>
      <c r="BU528" s="33"/>
      <c r="BV528" s="33"/>
      <c r="BW528" s="33"/>
      <c r="BX528" s="33"/>
      <c r="BY528" s="33"/>
      <c r="BZ528" s="33"/>
      <c r="CA528" s="33"/>
      <c r="CB528" s="33"/>
      <c r="CC528" s="33"/>
      <c r="CD528" s="33"/>
      <c r="CE528" s="33"/>
      <c r="CF528" s="33"/>
      <c r="CG528" s="33"/>
      <c r="CH528" s="33"/>
      <c r="CI528" s="33"/>
      <c r="CJ528" s="33"/>
      <c r="CK528" s="33"/>
      <c r="CL528" s="33"/>
      <c r="CM528" s="33"/>
      <c r="CN528" s="33"/>
      <c r="CO528" s="33"/>
      <c r="CP528" s="33"/>
      <c r="CQ528" s="33"/>
      <c r="CR528" s="33"/>
      <c r="CS528" s="33"/>
      <c r="CT528" s="33"/>
      <c r="CU528" s="33"/>
      <c r="CV528" s="33"/>
      <c r="CW528" s="33"/>
      <c r="CX528" s="33"/>
      <c r="CY528" s="33"/>
      <c r="CZ528" s="33"/>
      <c r="DA528" s="33"/>
      <c r="DB528" s="33"/>
      <c r="DC528" s="33"/>
      <c r="DD528" s="33"/>
      <c r="DE528" s="33"/>
      <c r="DF528" s="33"/>
      <c r="DG528" s="33"/>
      <c r="DH528" s="33"/>
      <c r="DI528" s="33"/>
      <c r="DJ528" s="33"/>
      <c r="DK528" s="33"/>
      <c r="DL528" s="33"/>
      <c r="DM528" s="33"/>
      <c r="DN528" s="33"/>
      <c r="DO528" s="33"/>
      <c r="DP528" s="33"/>
      <c r="DQ528" s="33"/>
      <c r="DR528" s="33"/>
      <c r="DS528" s="33"/>
      <c r="DT528" s="33"/>
      <c r="DU528" s="33"/>
      <c r="DV528" s="33"/>
      <c r="DW528" s="33"/>
      <c r="DX528" s="33"/>
      <c r="DY528" s="33"/>
      <c r="DZ528" s="33"/>
      <c r="EA528" s="33"/>
      <c r="EB528" s="33"/>
      <c r="EC528" s="33"/>
      <c r="ED528" s="33"/>
      <c r="EE528" s="33"/>
      <c r="EF528" s="33"/>
      <c r="EG528" s="33"/>
      <c r="EH528" s="33"/>
      <c r="EI528" s="33"/>
      <c r="EJ528" s="33"/>
      <c r="EK528" s="33"/>
      <c r="EL528" s="33"/>
      <c r="EM528" s="33"/>
      <c r="EN528" s="33"/>
      <c r="EO528" s="33"/>
      <c r="EP528" s="33"/>
      <c r="EQ528" s="33"/>
      <c r="ER528" s="33"/>
      <c r="ES528" s="33"/>
      <c r="ET528" s="33"/>
      <c r="EU528" s="33"/>
      <c r="EV528" s="33"/>
      <c r="EW528" s="33"/>
      <c r="EX528" s="33"/>
      <c r="EY528" s="33"/>
      <c r="EZ528" s="33"/>
      <c r="FA528" s="33"/>
      <c r="FB528" s="33"/>
      <c r="FC528" s="33"/>
      <c r="FD528" s="33"/>
      <c r="FE528" s="33"/>
      <c r="FF528" s="33"/>
      <c r="FG528" s="33"/>
      <c r="FH528" s="33"/>
      <c r="FI528" s="33"/>
      <c r="FJ528" s="33"/>
      <c r="FK528" s="33"/>
      <c r="FL528" s="33"/>
      <c r="FM528" s="33"/>
      <c r="FN528" s="33"/>
      <c r="FO528" s="33"/>
      <c r="FP528" s="33"/>
    </row>
    <row r="529" spans="1:172"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2"/>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c r="BT529" s="33"/>
      <c r="BU529" s="33"/>
      <c r="BV529" s="33"/>
      <c r="BW529" s="33"/>
      <c r="BX529" s="33"/>
      <c r="BY529" s="33"/>
      <c r="BZ529" s="33"/>
      <c r="CA529" s="33"/>
      <c r="CB529" s="33"/>
      <c r="CC529" s="33"/>
      <c r="CD529" s="33"/>
      <c r="CE529" s="33"/>
      <c r="CF529" s="33"/>
      <c r="CG529" s="33"/>
      <c r="CH529" s="33"/>
      <c r="CI529" s="33"/>
      <c r="CJ529" s="33"/>
      <c r="CK529" s="33"/>
      <c r="CL529" s="33"/>
      <c r="CM529" s="33"/>
      <c r="CN529" s="33"/>
      <c r="CO529" s="33"/>
      <c r="CP529" s="33"/>
      <c r="CQ529" s="33"/>
      <c r="CR529" s="33"/>
      <c r="CS529" s="33"/>
      <c r="CT529" s="33"/>
      <c r="CU529" s="33"/>
      <c r="CV529" s="33"/>
      <c r="CW529" s="33"/>
      <c r="CX529" s="33"/>
      <c r="CY529" s="33"/>
      <c r="CZ529" s="33"/>
      <c r="DA529" s="33"/>
      <c r="DB529" s="33"/>
      <c r="DC529" s="33"/>
      <c r="DD529" s="33"/>
      <c r="DE529" s="33"/>
      <c r="DF529" s="33"/>
      <c r="DG529" s="33"/>
      <c r="DH529" s="33"/>
      <c r="DI529" s="33"/>
      <c r="DJ529" s="33"/>
      <c r="DK529" s="33"/>
      <c r="DL529" s="33"/>
      <c r="DM529" s="33"/>
      <c r="DN529" s="33"/>
      <c r="DO529" s="33"/>
      <c r="DP529" s="33"/>
      <c r="DQ529" s="33"/>
      <c r="DR529" s="33"/>
      <c r="DS529" s="33"/>
      <c r="DT529" s="33"/>
      <c r="DU529" s="33"/>
      <c r="DV529" s="33"/>
      <c r="DW529" s="33"/>
      <c r="DX529" s="33"/>
      <c r="DY529" s="33"/>
      <c r="DZ529" s="33"/>
      <c r="EA529" s="33"/>
      <c r="EB529" s="33"/>
      <c r="EC529" s="33"/>
      <c r="ED529" s="33"/>
      <c r="EE529" s="33"/>
      <c r="EF529" s="33"/>
      <c r="EG529" s="33"/>
      <c r="EH529" s="33"/>
      <c r="EI529" s="33"/>
      <c r="EJ529" s="33"/>
      <c r="EK529" s="33"/>
      <c r="EL529" s="33"/>
      <c r="EM529" s="33"/>
      <c r="EN529" s="33"/>
      <c r="EO529" s="33"/>
      <c r="EP529" s="33"/>
      <c r="EQ529" s="33"/>
      <c r="ER529" s="33"/>
      <c r="ES529" s="33"/>
      <c r="ET529" s="33"/>
      <c r="EU529" s="33"/>
      <c r="EV529" s="33"/>
      <c r="EW529" s="33"/>
      <c r="EX529" s="33"/>
      <c r="EY529" s="33"/>
      <c r="EZ529" s="33"/>
      <c r="FA529" s="33"/>
      <c r="FB529" s="33"/>
      <c r="FC529" s="33"/>
      <c r="FD529" s="33"/>
      <c r="FE529" s="33"/>
      <c r="FF529" s="33"/>
      <c r="FG529" s="33"/>
      <c r="FH529" s="33"/>
      <c r="FI529" s="33"/>
      <c r="FJ529" s="33"/>
      <c r="FK529" s="33"/>
      <c r="FL529" s="33"/>
      <c r="FM529" s="33"/>
      <c r="FN529" s="33"/>
      <c r="FO529" s="33"/>
      <c r="FP529" s="33"/>
    </row>
    <row r="530" spans="1:172"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2"/>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c r="BQ530" s="33"/>
      <c r="BR530" s="33"/>
      <c r="BS530" s="33"/>
      <c r="BT530" s="33"/>
      <c r="BU530" s="33"/>
      <c r="BV530" s="33"/>
      <c r="BW530" s="33"/>
      <c r="BX530" s="33"/>
      <c r="BY530" s="33"/>
      <c r="BZ530" s="33"/>
      <c r="CA530" s="33"/>
      <c r="CB530" s="33"/>
      <c r="CC530" s="33"/>
      <c r="CD530" s="33"/>
      <c r="CE530" s="33"/>
      <c r="CF530" s="33"/>
      <c r="CG530" s="33"/>
      <c r="CH530" s="33"/>
      <c r="CI530" s="33"/>
      <c r="CJ530" s="33"/>
      <c r="CK530" s="33"/>
      <c r="CL530" s="33"/>
      <c r="CM530" s="33"/>
      <c r="CN530" s="33"/>
      <c r="CO530" s="33"/>
      <c r="CP530" s="33"/>
      <c r="CQ530" s="33"/>
      <c r="CR530" s="33"/>
      <c r="CS530" s="33"/>
      <c r="CT530" s="33"/>
      <c r="CU530" s="33"/>
      <c r="CV530" s="33"/>
      <c r="CW530" s="33"/>
      <c r="CX530" s="33"/>
      <c r="CY530" s="33"/>
      <c r="CZ530" s="33"/>
      <c r="DA530" s="33"/>
      <c r="DB530" s="33"/>
      <c r="DC530" s="33"/>
      <c r="DD530" s="33"/>
      <c r="DE530" s="33"/>
      <c r="DF530" s="33"/>
      <c r="DG530" s="33"/>
      <c r="DH530" s="33"/>
      <c r="DI530" s="33"/>
      <c r="DJ530" s="33"/>
      <c r="DK530" s="33"/>
      <c r="DL530" s="33"/>
      <c r="DM530" s="33"/>
      <c r="DN530" s="33"/>
      <c r="DO530" s="33"/>
      <c r="DP530" s="33"/>
      <c r="DQ530" s="33"/>
      <c r="DR530" s="33"/>
      <c r="DS530" s="33"/>
      <c r="DT530" s="33"/>
      <c r="DU530" s="33"/>
      <c r="DV530" s="33"/>
      <c r="DW530" s="33"/>
      <c r="DX530" s="33"/>
      <c r="DY530" s="33"/>
      <c r="DZ530" s="33"/>
      <c r="EA530" s="33"/>
      <c r="EB530" s="33"/>
      <c r="EC530" s="33"/>
      <c r="ED530" s="33"/>
      <c r="EE530" s="33"/>
      <c r="EF530" s="33"/>
      <c r="EG530" s="33"/>
      <c r="EH530" s="33"/>
      <c r="EI530" s="33"/>
      <c r="EJ530" s="33"/>
      <c r="EK530" s="33"/>
      <c r="EL530" s="33"/>
      <c r="EM530" s="33"/>
      <c r="EN530" s="33"/>
      <c r="EO530" s="33"/>
      <c r="EP530" s="33"/>
      <c r="EQ530" s="33"/>
      <c r="ER530" s="33"/>
      <c r="ES530" s="33"/>
      <c r="ET530" s="33"/>
      <c r="EU530" s="33"/>
      <c r="EV530" s="33"/>
      <c r="EW530" s="33"/>
      <c r="EX530" s="33"/>
      <c r="EY530" s="33"/>
      <c r="EZ530" s="33"/>
      <c r="FA530" s="33"/>
      <c r="FB530" s="33"/>
      <c r="FC530" s="33"/>
      <c r="FD530" s="33"/>
      <c r="FE530" s="33"/>
      <c r="FF530" s="33"/>
      <c r="FG530" s="33"/>
      <c r="FH530" s="33"/>
      <c r="FI530" s="33"/>
      <c r="FJ530" s="33"/>
      <c r="FK530" s="33"/>
      <c r="FL530" s="33"/>
      <c r="FM530" s="33"/>
      <c r="FN530" s="33"/>
      <c r="FO530" s="33"/>
      <c r="FP530" s="33"/>
    </row>
    <row r="531" spans="1:172"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2"/>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c r="BQ531" s="33"/>
      <c r="BR531" s="33"/>
      <c r="BS531" s="33"/>
      <c r="BT531" s="33"/>
      <c r="BU531" s="33"/>
      <c r="BV531" s="33"/>
      <c r="BW531" s="33"/>
      <c r="BX531" s="33"/>
      <c r="BY531" s="33"/>
      <c r="BZ531" s="33"/>
      <c r="CA531" s="33"/>
      <c r="CB531" s="33"/>
      <c r="CC531" s="33"/>
      <c r="CD531" s="33"/>
      <c r="CE531" s="33"/>
      <c r="CF531" s="33"/>
      <c r="CG531" s="33"/>
      <c r="CH531" s="33"/>
      <c r="CI531" s="33"/>
      <c r="CJ531" s="33"/>
      <c r="CK531" s="33"/>
      <c r="CL531" s="33"/>
      <c r="CM531" s="33"/>
      <c r="CN531" s="33"/>
      <c r="CO531" s="33"/>
      <c r="CP531" s="33"/>
      <c r="CQ531" s="33"/>
      <c r="CR531" s="33"/>
      <c r="CS531" s="33"/>
      <c r="CT531" s="33"/>
      <c r="CU531" s="33"/>
      <c r="CV531" s="33"/>
      <c r="CW531" s="33"/>
      <c r="CX531" s="33"/>
      <c r="CY531" s="33"/>
      <c r="CZ531" s="33"/>
      <c r="DA531" s="33"/>
      <c r="DB531" s="33"/>
      <c r="DC531" s="33"/>
      <c r="DD531" s="33"/>
      <c r="DE531" s="33"/>
      <c r="DF531" s="33"/>
      <c r="DG531" s="33"/>
      <c r="DH531" s="33"/>
      <c r="DI531" s="33"/>
      <c r="DJ531" s="33"/>
      <c r="DK531" s="33"/>
      <c r="DL531" s="33"/>
      <c r="DM531" s="33"/>
      <c r="DN531" s="33"/>
      <c r="DO531" s="33"/>
      <c r="DP531" s="33"/>
      <c r="DQ531" s="33"/>
      <c r="DR531" s="33"/>
      <c r="DS531" s="33"/>
      <c r="DT531" s="33"/>
      <c r="DU531" s="33"/>
      <c r="DV531" s="33"/>
      <c r="DW531" s="33"/>
      <c r="DX531" s="33"/>
      <c r="DY531" s="33"/>
      <c r="DZ531" s="33"/>
      <c r="EA531" s="33"/>
      <c r="EB531" s="33"/>
      <c r="EC531" s="33"/>
      <c r="ED531" s="33"/>
      <c r="EE531" s="33"/>
      <c r="EF531" s="33"/>
      <c r="EG531" s="33"/>
      <c r="EH531" s="33"/>
      <c r="EI531" s="33"/>
      <c r="EJ531" s="33"/>
      <c r="EK531" s="33"/>
      <c r="EL531" s="33"/>
      <c r="EM531" s="33"/>
      <c r="EN531" s="33"/>
      <c r="EO531" s="33"/>
      <c r="EP531" s="33"/>
      <c r="EQ531" s="33"/>
      <c r="ER531" s="33"/>
      <c r="ES531" s="33"/>
      <c r="ET531" s="33"/>
      <c r="EU531" s="33"/>
      <c r="EV531" s="33"/>
      <c r="EW531" s="33"/>
      <c r="EX531" s="33"/>
      <c r="EY531" s="33"/>
      <c r="EZ531" s="33"/>
      <c r="FA531" s="33"/>
      <c r="FB531" s="33"/>
      <c r="FC531" s="33"/>
      <c r="FD531" s="33"/>
      <c r="FE531" s="33"/>
      <c r="FF531" s="33"/>
      <c r="FG531" s="33"/>
      <c r="FH531" s="33"/>
      <c r="FI531" s="33"/>
      <c r="FJ531" s="33"/>
      <c r="FK531" s="33"/>
      <c r="FL531" s="33"/>
      <c r="FM531" s="33"/>
      <c r="FN531" s="33"/>
      <c r="FO531" s="33"/>
      <c r="FP531" s="33"/>
    </row>
    <row r="532" spans="1:172" s="123" customFormat="1"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c r="BX532" s="37"/>
      <c r="BY532" s="37"/>
      <c r="BZ532" s="37"/>
      <c r="CA532" s="37"/>
      <c r="CB532" s="37"/>
      <c r="CC532" s="37"/>
      <c r="CD532" s="37"/>
      <c r="CE532" s="37"/>
      <c r="CF532" s="37"/>
      <c r="CG532" s="37"/>
      <c r="CH532" s="37"/>
      <c r="CI532" s="37"/>
      <c r="CJ532" s="37"/>
      <c r="CK532" s="37"/>
      <c r="CL532" s="37"/>
      <c r="CM532" s="37"/>
      <c r="CN532" s="37"/>
      <c r="CO532" s="37"/>
      <c r="CP532" s="37"/>
      <c r="CQ532" s="37"/>
      <c r="CR532" s="37"/>
      <c r="CS532" s="37"/>
      <c r="CT532" s="37"/>
      <c r="CU532" s="37"/>
      <c r="CV532" s="37"/>
      <c r="CW532" s="37"/>
      <c r="CX532" s="37"/>
      <c r="CY532" s="37"/>
      <c r="CZ532" s="37"/>
      <c r="DA532" s="37"/>
      <c r="DB532" s="37"/>
      <c r="DC532" s="37"/>
      <c r="DD532" s="37"/>
      <c r="DE532" s="37"/>
      <c r="DF532" s="37"/>
      <c r="DG532" s="37"/>
      <c r="DH532" s="37"/>
      <c r="DI532" s="37"/>
      <c r="DJ532" s="37"/>
      <c r="DK532" s="37"/>
      <c r="DL532" s="37"/>
      <c r="DM532" s="37"/>
      <c r="DN532" s="37"/>
      <c r="DO532" s="37"/>
      <c r="DP532" s="37"/>
      <c r="DQ532" s="37"/>
      <c r="DR532" s="37"/>
      <c r="DS532" s="37"/>
      <c r="DT532" s="37"/>
      <c r="DU532" s="37"/>
      <c r="DV532" s="37"/>
      <c r="DW532" s="37"/>
      <c r="DX532" s="37"/>
      <c r="DY532" s="37"/>
      <c r="DZ532" s="37"/>
      <c r="EA532" s="37"/>
      <c r="EB532" s="37"/>
      <c r="EC532" s="37"/>
      <c r="ED532" s="37"/>
      <c r="EE532" s="37"/>
      <c r="EF532" s="37"/>
      <c r="EG532" s="37"/>
      <c r="EH532" s="37"/>
      <c r="EI532" s="37"/>
      <c r="EJ532" s="37"/>
      <c r="EK532" s="37"/>
      <c r="EL532" s="37"/>
      <c r="EM532" s="37"/>
      <c r="EN532" s="37"/>
      <c r="EO532" s="37"/>
      <c r="EP532" s="37"/>
      <c r="EQ532" s="37"/>
      <c r="ER532" s="37"/>
      <c r="ES532" s="37"/>
      <c r="ET532" s="37"/>
      <c r="EU532" s="37"/>
      <c r="EV532" s="37"/>
      <c r="EW532" s="37"/>
      <c r="EX532" s="37"/>
      <c r="EY532" s="37"/>
      <c r="EZ532" s="37"/>
      <c r="FA532" s="37"/>
      <c r="FB532" s="37"/>
      <c r="FC532" s="37"/>
      <c r="FD532" s="37"/>
      <c r="FE532" s="37"/>
      <c r="FF532" s="37"/>
      <c r="FG532" s="37"/>
      <c r="FH532" s="37"/>
      <c r="FI532" s="37"/>
      <c r="FJ532" s="37"/>
      <c r="FK532" s="37"/>
      <c r="FL532" s="37"/>
      <c r="FM532" s="37"/>
      <c r="FN532" s="37"/>
      <c r="FO532" s="37"/>
      <c r="FP532" s="37"/>
    </row>
    <row r="533" spans="1:172"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2"/>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c r="BQ533" s="33"/>
      <c r="BR533" s="33"/>
      <c r="BS533" s="33"/>
      <c r="BT533" s="33"/>
      <c r="BU533" s="33"/>
      <c r="BV533" s="33"/>
      <c r="BW533" s="33"/>
      <c r="BX533" s="33"/>
      <c r="BY533" s="33"/>
      <c r="BZ533" s="33"/>
      <c r="CA533" s="33"/>
      <c r="CB533" s="33"/>
      <c r="CC533" s="33"/>
      <c r="CD533" s="33"/>
      <c r="CE533" s="33"/>
      <c r="CF533" s="33"/>
      <c r="CG533" s="33"/>
      <c r="CH533" s="33"/>
      <c r="CI533" s="33"/>
      <c r="CJ533" s="33"/>
      <c r="CK533" s="33"/>
      <c r="CL533" s="33"/>
      <c r="CM533" s="33"/>
      <c r="CN533" s="33"/>
      <c r="CO533" s="33"/>
      <c r="CP533" s="33"/>
      <c r="CQ533" s="33"/>
      <c r="CR533" s="33"/>
      <c r="CS533" s="33"/>
      <c r="CT533" s="33"/>
      <c r="CU533" s="33"/>
      <c r="CV533" s="33"/>
      <c r="CW533" s="33"/>
      <c r="CX533" s="33"/>
      <c r="CY533" s="33"/>
      <c r="CZ533" s="33"/>
      <c r="DA533" s="33"/>
      <c r="DB533" s="33"/>
      <c r="DC533" s="33"/>
      <c r="DD533" s="33"/>
      <c r="DE533" s="33"/>
      <c r="DF533" s="33"/>
      <c r="DG533" s="33"/>
      <c r="DH533" s="33"/>
      <c r="DI533" s="33"/>
      <c r="DJ533" s="33"/>
      <c r="DK533" s="33"/>
      <c r="DL533" s="33"/>
      <c r="DM533" s="33"/>
      <c r="DN533" s="33"/>
      <c r="DO533" s="33"/>
      <c r="DP533" s="33"/>
      <c r="DQ533" s="33"/>
      <c r="DR533" s="33"/>
      <c r="DS533" s="33"/>
      <c r="DT533" s="33"/>
      <c r="DU533" s="33"/>
      <c r="DV533" s="33"/>
      <c r="DW533" s="33"/>
      <c r="DX533" s="33"/>
      <c r="DY533" s="33"/>
      <c r="DZ533" s="33"/>
      <c r="EA533" s="33"/>
      <c r="EB533" s="33"/>
      <c r="EC533" s="33"/>
      <c r="ED533" s="33"/>
      <c r="EE533" s="33"/>
      <c r="EF533" s="33"/>
      <c r="EG533" s="33"/>
      <c r="EH533" s="33"/>
      <c r="EI533" s="33"/>
      <c r="EJ533" s="33"/>
      <c r="EK533" s="33"/>
      <c r="EL533" s="33"/>
      <c r="EM533" s="33"/>
      <c r="EN533" s="33"/>
      <c r="EO533" s="33"/>
      <c r="EP533" s="33"/>
      <c r="EQ533" s="33"/>
      <c r="ER533" s="33"/>
      <c r="ES533" s="33"/>
      <c r="ET533" s="33"/>
      <c r="EU533" s="33"/>
      <c r="EV533" s="33"/>
      <c r="EW533" s="33"/>
      <c r="EX533" s="33"/>
      <c r="EY533" s="33"/>
      <c r="EZ533" s="33"/>
      <c r="FA533" s="33"/>
      <c r="FB533" s="33"/>
      <c r="FC533" s="33"/>
      <c r="FD533" s="33"/>
      <c r="FE533" s="33"/>
      <c r="FF533" s="33"/>
      <c r="FG533" s="33"/>
      <c r="FH533" s="33"/>
      <c r="FI533" s="33"/>
      <c r="FJ533" s="33"/>
      <c r="FK533" s="33"/>
      <c r="FL533" s="33"/>
      <c r="FM533" s="33"/>
      <c r="FN533" s="33"/>
      <c r="FO533" s="33"/>
      <c r="FP533" s="33"/>
    </row>
    <row r="534" spans="1:172"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2"/>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c r="BQ534" s="33"/>
      <c r="BR534" s="33"/>
      <c r="BS534" s="33"/>
      <c r="BT534" s="33"/>
      <c r="BU534" s="33"/>
      <c r="BV534" s="33"/>
      <c r="BW534" s="33"/>
      <c r="BX534" s="33"/>
      <c r="BY534" s="33"/>
      <c r="BZ534" s="33"/>
      <c r="CA534" s="33"/>
      <c r="CB534" s="33"/>
      <c r="CC534" s="33"/>
      <c r="CD534" s="33"/>
      <c r="CE534" s="33"/>
      <c r="CF534" s="33"/>
      <c r="CG534" s="33"/>
      <c r="CH534" s="33"/>
      <c r="CI534" s="33"/>
      <c r="CJ534" s="33"/>
      <c r="CK534" s="33"/>
      <c r="CL534" s="33"/>
      <c r="CM534" s="33"/>
      <c r="CN534" s="33"/>
      <c r="CO534" s="33"/>
      <c r="CP534" s="33"/>
      <c r="CQ534" s="33"/>
      <c r="CR534" s="33"/>
      <c r="CS534" s="33"/>
      <c r="CT534" s="33"/>
      <c r="CU534" s="33"/>
      <c r="CV534" s="33"/>
      <c r="CW534" s="33"/>
      <c r="CX534" s="33"/>
      <c r="CY534" s="33"/>
      <c r="CZ534" s="33"/>
      <c r="DA534" s="33"/>
      <c r="DB534" s="33"/>
      <c r="DC534" s="33"/>
      <c r="DD534" s="33"/>
      <c r="DE534" s="33"/>
      <c r="DF534" s="33"/>
      <c r="DG534" s="33"/>
      <c r="DH534" s="33"/>
      <c r="DI534" s="33"/>
      <c r="DJ534" s="33"/>
      <c r="DK534" s="33"/>
      <c r="DL534" s="33"/>
      <c r="DM534" s="33"/>
      <c r="DN534" s="33"/>
      <c r="DO534" s="33"/>
      <c r="DP534" s="33"/>
      <c r="DQ534" s="33"/>
      <c r="DR534" s="33"/>
      <c r="DS534" s="33"/>
      <c r="DT534" s="33"/>
      <c r="DU534" s="33"/>
      <c r="DV534" s="33"/>
      <c r="DW534" s="33"/>
      <c r="DX534" s="33"/>
      <c r="DY534" s="33"/>
      <c r="DZ534" s="33"/>
      <c r="EA534" s="33"/>
      <c r="EB534" s="33"/>
      <c r="EC534" s="33"/>
      <c r="ED534" s="33"/>
      <c r="EE534" s="33"/>
      <c r="EF534" s="33"/>
      <c r="EG534" s="33"/>
      <c r="EH534" s="33"/>
      <c r="EI534" s="33"/>
      <c r="EJ534" s="33"/>
      <c r="EK534" s="33"/>
      <c r="EL534" s="33"/>
      <c r="EM534" s="33"/>
      <c r="EN534" s="33"/>
      <c r="EO534" s="33"/>
      <c r="EP534" s="33"/>
      <c r="EQ534" s="33"/>
      <c r="ER534" s="33"/>
      <c r="ES534" s="33"/>
      <c r="ET534" s="33"/>
      <c r="EU534" s="33"/>
      <c r="EV534" s="33"/>
      <c r="EW534" s="33"/>
      <c r="EX534" s="33"/>
      <c r="EY534" s="33"/>
      <c r="EZ534" s="33"/>
      <c r="FA534" s="33"/>
      <c r="FB534" s="33"/>
      <c r="FC534" s="33"/>
      <c r="FD534" s="33"/>
      <c r="FE534" s="33"/>
      <c r="FF534" s="33"/>
      <c r="FG534" s="33"/>
      <c r="FH534" s="33"/>
      <c r="FI534" s="33"/>
      <c r="FJ534" s="33"/>
      <c r="FK534" s="33"/>
      <c r="FL534" s="33"/>
      <c r="FM534" s="33"/>
      <c r="FN534" s="33"/>
      <c r="FO534" s="33"/>
      <c r="FP534" s="33"/>
    </row>
    <row r="535" spans="1:172"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2"/>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c r="BQ535" s="33"/>
      <c r="BR535" s="33"/>
      <c r="BS535" s="33"/>
      <c r="BT535" s="33"/>
      <c r="BU535" s="33"/>
      <c r="BV535" s="33"/>
      <c r="BW535" s="33"/>
      <c r="BX535" s="33"/>
      <c r="BY535" s="33"/>
      <c r="BZ535" s="33"/>
      <c r="CA535" s="33"/>
      <c r="CB535" s="33"/>
      <c r="CC535" s="33"/>
      <c r="CD535" s="33"/>
      <c r="CE535" s="33"/>
      <c r="CF535" s="33"/>
      <c r="CG535" s="33"/>
      <c r="CH535" s="33"/>
      <c r="CI535" s="33"/>
      <c r="CJ535" s="33"/>
      <c r="CK535" s="33"/>
      <c r="CL535" s="33"/>
      <c r="CM535" s="33"/>
      <c r="CN535" s="33"/>
      <c r="CO535" s="33"/>
      <c r="CP535" s="33"/>
      <c r="CQ535" s="33"/>
      <c r="CR535" s="33"/>
      <c r="CS535" s="33"/>
      <c r="CT535" s="33"/>
      <c r="CU535" s="33"/>
      <c r="CV535" s="33"/>
      <c r="CW535" s="33"/>
      <c r="CX535" s="33"/>
      <c r="CY535" s="33"/>
      <c r="CZ535" s="33"/>
      <c r="DA535" s="33"/>
      <c r="DB535" s="33"/>
      <c r="DC535" s="33"/>
      <c r="DD535" s="33"/>
      <c r="DE535" s="33"/>
      <c r="DF535" s="33"/>
      <c r="DG535" s="33"/>
      <c r="DH535" s="33"/>
      <c r="DI535" s="33"/>
      <c r="DJ535" s="33"/>
      <c r="DK535" s="33"/>
      <c r="DL535" s="33"/>
      <c r="DM535" s="33"/>
      <c r="DN535" s="33"/>
      <c r="DO535" s="33"/>
      <c r="DP535" s="33"/>
      <c r="DQ535" s="33"/>
      <c r="DR535" s="33"/>
      <c r="DS535" s="33"/>
      <c r="DT535" s="33"/>
      <c r="DU535" s="33"/>
      <c r="DV535" s="33"/>
      <c r="DW535" s="33"/>
      <c r="DX535" s="33"/>
      <c r="DY535" s="33"/>
      <c r="DZ535" s="33"/>
      <c r="EA535" s="33"/>
      <c r="EB535" s="33"/>
      <c r="EC535" s="33"/>
      <c r="ED535" s="33"/>
      <c r="EE535" s="33"/>
      <c r="EF535" s="33"/>
      <c r="EG535" s="33"/>
      <c r="EH535" s="33"/>
      <c r="EI535" s="33"/>
      <c r="EJ535" s="33"/>
      <c r="EK535" s="33"/>
      <c r="EL535" s="33"/>
      <c r="EM535" s="33"/>
      <c r="EN535" s="33"/>
      <c r="EO535" s="33"/>
      <c r="EP535" s="33"/>
      <c r="EQ535" s="33"/>
      <c r="ER535" s="33"/>
      <c r="ES535" s="33"/>
      <c r="ET535" s="33"/>
      <c r="EU535" s="33"/>
      <c r="EV535" s="33"/>
      <c r="EW535" s="33"/>
      <c r="EX535" s="33"/>
      <c r="EY535" s="33"/>
      <c r="EZ535" s="33"/>
      <c r="FA535" s="33"/>
      <c r="FB535" s="33"/>
      <c r="FC535" s="33"/>
      <c r="FD535" s="33"/>
      <c r="FE535" s="33"/>
      <c r="FF535" s="33"/>
      <c r="FG535" s="33"/>
      <c r="FH535" s="33"/>
      <c r="FI535" s="33"/>
      <c r="FJ535" s="33"/>
      <c r="FK535" s="33"/>
      <c r="FL535" s="33"/>
      <c r="FM535" s="33"/>
      <c r="FN535" s="33"/>
      <c r="FO535" s="33"/>
      <c r="FP535" s="33"/>
    </row>
    <row r="536" spans="1:172"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2"/>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3"/>
      <c r="EV536" s="33"/>
      <c r="EW536" s="33"/>
      <c r="EX536" s="33"/>
      <c r="EY536" s="33"/>
      <c r="EZ536" s="33"/>
      <c r="FA536" s="33"/>
      <c r="FB536" s="33"/>
      <c r="FC536" s="33"/>
      <c r="FD536" s="33"/>
      <c r="FE536" s="33"/>
      <c r="FF536" s="33"/>
      <c r="FG536" s="33"/>
      <c r="FH536" s="33"/>
      <c r="FI536" s="33"/>
      <c r="FJ536" s="33"/>
      <c r="FK536" s="33"/>
      <c r="FL536" s="33"/>
      <c r="FM536" s="33"/>
      <c r="FN536" s="33"/>
      <c r="FO536" s="33"/>
      <c r="FP536" s="33"/>
    </row>
    <row r="537" spans="1:172"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c r="BQ537" s="33"/>
      <c r="BR537" s="33"/>
      <c r="BS537" s="33"/>
      <c r="BT537" s="33"/>
      <c r="BU537" s="33"/>
      <c r="BV537" s="33"/>
      <c r="BW537" s="33"/>
      <c r="BX537" s="33"/>
      <c r="BY537" s="33"/>
      <c r="BZ537" s="33"/>
      <c r="CA537" s="33"/>
      <c r="CB537" s="33"/>
      <c r="CC537" s="33"/>
      <c r="CD537" s="33"/>
      <c r="CE537" s="33"/>
      <c r="CF537" s="33"/>
      <c r="CG537" s="33"/>
      <c r="CH537" s="33"/>
      <c r="CI537" s="33"/>
      <c r="CJ537" s="33"/>
      <c r="CK537" s="33"/>
      <c r="CL537" s="33"/>
      <c r="CM537" s="33"/>
      <c r="CN537" s="33"/>
      <c r="CO537" s="33"/>
      <c r="CP537" s="33"/>
      <c r="CQ537" s="33"/>
      <c r="CR537" s="33"/>
      <c r="CS537" s="33"/>
      <c r="CT537" s="33"/>
      <c r="CU537" s="33"/>
      <c r="CV537" s="33"/>
      <c r="CW537" s="33"/>
      <c r="CX537" s="33"/>
      <c r="CY537" s="33"/>
      <c r="CZ537" s="33"/>
      <c r="DA537" s="33"/>
      <c r="DB537" s="33"/>
      <c r="DC537" s="33"/>
      <c r="DD537" s="33"/>
      <c r="DE537" s="33"/>
      <c r="DF537" s="33"/>
      <c r="DG537" s="33"/>
      <c r="DH537" s="33"/>
      <c r="DI537" s="33"/>
      <c r="DJ537" s="33"/>
      <c r="DK537" s="33"/>
      <c r="DL537" s="33"/>
      <c r="DM537" s="33"/>
      <c r="DN537" s="33"/>
      <c r="DO537" s="33"/>
      <c r="DP537" s="33"/>
      <c r="DQ537" s="33"/>
      <c r="DR537" s="33"/>
      <c r="DS537" s="33"/>
      <c r="DT537" s="33"/>
      <c r="DU537" s="33"/>
      <c r="DV537" s="33"/>
      <c r="DW537" s="33"/>
      <c r="DX537" s="33"/>
      <c r="DY537" s="33"/>
      <c r="DZ537" s="33"/>
      <c r="EA537" s="33"/>
      <c r="EB537" s="33"/>
      <c r="EC537" s="33"/>
      <c r="ED537" s="33"/>
      <c r="EE537" s="33"/>
      <c r="EF537" s="33"/>
      <c r="EG537" s="33"/>
      <c r="EH537" s="33"/>
      <c r="EI537" s="33"/>
      <c r="EJ537" s="33"/>
      <c r="EK537" s="33"/>
      <c r="EL537" s="33"/>
      <c r="EM537" s="33"/>
      <c r="EN537" s="33"/>
      <c r="EO537" s="33"/>
      <c r="EP537" s="33"/>
      <c r="EQ537" s="33"/>
      <c r="ER537" s="33"/>
      <c r="ES537" s="33"/>
      <c r="ET537" s="33"/>
      <c r="EU537" s="33"/>
      <c r="EV537" s="33"/>
      <c r="EW537" s="33"/>
      <c r="EX537" s="33"/>
      <c r="EY537" s="33"/>
      <c r="EZ537" s="33"/>
      <c r="FA537" s="33"/>
      <c r="FB537" s="33"/>
      <c r="FC537" s="33"/>
      <c r="FD537" s="33"/>
      <c r="FE537" s="33"/>
      <c r="FF537" s="33"/>
      <c r="FG537" s="33"/>
      <c r="FH537" s="33"/>
      <c r="FI537" s="33"/>
      <c r="FJ537" s="33"/>
      <c r="FK537" s="33"/>
      <c r="FL537" s="33"/>
      <c r="FM537" s="33"/>
      <c r="FN537" s="33"/>
      <c r="FO537" s="33"/>
      <c r="FP537" s="33"/>
    </row>
    <row r="538" spans="1:172"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2"/>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c r="BQ538" s="33"/>
      <c r="BR538" s="33"/>
      <c r="BS538" s="33"/>
      <c r="BT538" s="33"/>
      <c r="BU538" s="33"/>
      <c r="BV538" s="33"/>
      <c r="BW538" s="33"/>
      <c r="BX538" s="33"/>
      <c r="BY538" s="33"/>
      <c r="BZ538" s="33"/>
      <c r="CA538" s="33"/>
      <c r="CB538" s="33"/>
      <c r="CC538" s="33"/>
      <c r="CD538" s="33"/>
      <c r="CE538" s="33"/>
      <c r="CF538" s="33"/>
      <c r="CG538" s="33"/>
      <c r="CH538" s="33"/>
      <c r="CI538" s="33"/>
      <c r="CJ538" s="33"/>
      <c r="CK538" s="33"/>
      <c r="CL538" s="33"/>
      <c r="CM538" s="33"/>
      <c r="CN538" s="33"/>
      <c r="CO538" s="33"/>
      <c r="CP538" s="33"/>
      <c r="CQ538" s="33"/>
      <c r="CR538" s="33"/>
      <c r="CS538" s="33"/>
      <c r="CT538" s="33"/>
      <c r="CU538" s="33"/>
      <c r="CV538" s="33"/>
      <c r="CW538" s="33"/>
      <c r="CX538" s="33"/>
      <c r="CY538" s="33"/>
      <c r="CZ538" s="33"/>
      <c r="DA538" s="33"/>
      <c r="DB538" s="33"/>
      <c r="DC538" s="33"/>
      <c r="DD538" s="33"/>
      <c r="DE538" s="33"/>
      <c r="DF538" s="33"/>
      <c r="DG538" s="33"/>
      <c r="DH538" s="33"/>
      <c r="DI538" s="33"/>
      <c r="DJ538" s="33"/>
      <c r="DK538" s="33"/>
      <c r="DL538" s="33"/>
      <c r="DM538" s="33"/>
      <c r="DN538" s="33"/>
      <c r="DO538" s="33"/>
      <c r="DP538" s="33"/>
      <c r="DQ538" s="33"/>
      <c r="DR538" s="33"/>
      <c r="DS538" s="33"/>
      <c r="DT538" s="33"/>
      <c r="DU538" s="33"/>
      <c r="DV538" s="33"/>
      <c r="DW538" s="33"/>
      <c r="DX538" s="33"/>
      <c r="DY538" s="33"/>
      <c r="DZ538" s="33"/>
      <c r="EA538" s="33"/>
      <c r="EB538" s="33"/>
      <c r="EC538" s="33"/>
      <c r="ED538" s="33"/>
      <c r="EE538" s="33"/>
      <c r="EF538" s="33"/>
      <c r="EG538" s="33"/>
      <c r="EH538" s="33"/>
      <c r="EI538" s="33"/>
      <c r="EJ538" s="33"/>
      <c r="EK538" s="33"/>
      <c r="EL538" s="33"/>
      <c r="EM538" s="33"/>
      <c r="EN538" s="33"/>
      <c r="EO538" s="33"/>
      <c r="EP538" s="33"/>
      <c r="EQ538" s="33"/>
      <c r="ER538" s="33"/>
      <c r="ES538" s="33"/>
      <c r="ET538" s="33"/>
      <c r="EU538" s="33"/>
      <c r="EV538" s="33"/>
      <c r="EW538" s="33"/>
      <c r="EX538" s="33"/>
      <c r="EY538" s="33"/>
      <c r="EZ538" s="33"/>
      <c r="FA538" s="33"/>
      <c r="FB538" s="33"/>
      <c r="FC538" s="33"/>
      <c r="FD538" s="33"/>
      <c r="FE538" s="33"/>
      <c r="FF538" s="33"/>
      <c r="FG538" s="33"/>
      <c r="FH538" s="33"/>
      <c r="FI538" s="33"/>
      <c r="FJ538" s="33"/>
      <c r="FK538" s="33"/>
      <c r="FL538" s="33"/>
      <c r="FM538" s="33"/>
      <c r="FN538" s="33"/>
      <c r="FO538" s="33"/>
      <c r="FP538" s="33"/>
    </row>
    <row r="539" spans="1:172"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33"/>
      <c r="BP539" s="33"/>
      <c r="BQ539" s="33"/>
      <c r="BR539" s="33"/>
      <c r="BS539" s="33"/>
      <c r="BT539" s="33"/>
      <c r="BU539" s="33"/>
      <c r="BV539" s="33"/>
      <c r="BW539" s="33"/>
      <c r="BX539" s="33"/>
      <c r="BY539" s="33"/>
      <c r="BZ539" s="33"/>
      <c r="CA539" s="33"/>
      <c r="CB539" s="33"/>
      <c r="CC539" s="33"/>
      <c r="CD539" s="33"/>
      <c r="CE539" s="33"/>
      <c r="CF539" s="33"/>
      <c r="CG539" s="33"/>
      <c r="CH539" s="33"/>
      <c r="CI539" s="33"/>
      <c r="CJ539" s="33"/>
      <c r="CK539" s="33"/>
      <c r="CL539" s="33"/>
      <c r="CM539" s="33"/>
      <c r="CN539" s="33"/>
      <c r="CO539" s="33"/>
      <c r="CP539" s="33"/>
      <c r="CQ539" s="33"/>
      <c r="CR539" s="33"/>
      <c r="CS539" s="33"/>
      <c r="CT539" s="33"/>
      <c r="CU539" s="33"/>
      <c r="CV539" s="33"/>
      <c r="CW539" s="33"/>
      <c r="CX539" s="33"/>
      <c r="CY539" s="33"/>
      <c r="CZ539" s="33"/>
      <c r="DA539" s="33"/>
      <c r="DB539" s="33"/>
      <c r="DC539" s="33"/>
      <c r="DD539" s="33"/>
      <c r="DE539" s="33"/>
      <c r="DF539" s="33"/>
      <c r="DG539" s="33"/>
      <c r="DH539" s="33"/>
      <c r="DI539" s="33"/>
      <c r="DJ539" s="33"/>
      <c r="DK539" s="33"/>
      <c r="DL539" s="33"/>
      <c r="DM539" s="33"/>
      <c r="DN539" s="33"/>
      <c r="DO539" s="33"/>
      <c r="DP539" s="33"/>
      <c r="DQ539" s="33"/>
      <c r="DR539" s="33"/>
      <c r="DS539" s="33"/>
      <c r="DT539" s="33"/>
      <c r="DU539" s="33"/>
      <c r="DV539" s="33"/>
      <c r="DW539" s="33"/>
      <c r="DX539" s="33"/>
      <c r="DY539" s="33"/>
      <c r="DZ539" s="33"/>
      <c r="EA539" s="33"/>
      <c r="EB539" s="33"/>
      <c r="EC539" s="33"/>
      <c r="ED539" s="33"/>
      <c r="EE539" s="33"/>
      <c r="EF539" s="33"/>
      <c r="EG539" s="33"/>
      <c r="EH539" s="33"/>
      <c r="EI539" s="33"/>
      <c r="EJ539" s="33"/>
      <c r="EK539" s="33"/>
      <c r="EL539" s="33"/>
      <c r="EM539" s="33"/>
      <c r="EN539" s="33"/>
      <c r="EO539" s="33"/>
      <c r="EP539" s="33"/>
      <c r="EQ539" s="33"/>
      <c r="ER539" s="33"/>
      <c r="ES539" s="33"/>
      <c r="ET539" s="33"/>
      <c r="EU539" s="33"/>
      <c r="EV539" s="33"/>
      <c r="EW539" s="33"/>
      <c r="EX539" s="33"/>
      <c r="EY539" s="33"/>
      <c r="EZ539" s="33"/>
      <c r="FA539" s="33"/>
      <c r="FB539" s="33"/>
      <c r="FC539" s="33"/>
      <c r="FD539" s="33"/>
      <c r="FE539" s="33"/>
      <c r="FF539" s="33"/>
      <c r="FG539" s="33"/>
      <c r="FH539" s="33"/>
      <c r="FI539" s="33"/>
      <c r="FJ539" s="33"/>
      <c r="FK539" s="33"/>
      <c r="FL539" s="33"/>
      <c r="FM539" s="33"/>
      <c r="FN539" s="33"/>
      <c r="FO539" s="33"/>
      <c r="FP539" s="33"/>
    </row>
    <row r="540" spans="1:172"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2"/>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BO540" s="33"/>
      <c r="BP540" s="33"/>
      <c r="BQ540" s="33"/>
      <c r="BR540" s="33"/>
      <c r="BS540" s="33"/>
      <c r="BT540" s="33"/>
      <c r="BU540" s="33"/>
      <c r="BV540" s="33"/>
      <c r="BW540" s="33"/>
      <c r="BX540" s="33"/>
      <c r="BY540" s="33"/>
      <c r="BZ540" s="33"/>
      <c r="CA540" s="33"/>
      <c r="CB540" s="33"/>
      <c r="CC540" s="33"/>
      <c r="CD540" s="33"/>
      <c r="CE540" s="33"/>
      <c r="CF540" s="33"/>
      <c r="CG540" s="33"/>
      <c r="CH540" s="33"/>
      <c r="CI540" s="33"/>
      <c r="CJ540" s="33"/>
      <c r="CK540" s="33"/>
      <c r="CL540" s="33"/>
      <c r="CM540" s="33"/>
      <c r="CN540" s="33"/>
      <c r="CO540" s="33"/>
      <c r="CP540" s="33"/>
      <c r="CQ540" s="33"/>
      <c r="CR540" s="33"/>
      <c r="CS540" s="33"/>
      <c r="CT540" s="33"/>
      <c r="CU540" s="33"/>
      <c r="CV540" s="33"/>
      <c r="CW540" s="33"/>
      <c r="CX540" s="33"/>
      <c r="CY540" s="33"/>
      <c r="CZ540" s="33"/>
      <c r="DA540" s="33"/>
      <c r="DB540" s="33"/>
      <c r="DC540" s="33"/>
      <c r="DD540" s="33"/>
      <c r="DE540" s="33"/>
      <c r="DF540" s="33"/>
      <c r="DG540" s="33"/>
      <c r="DH540" s="33"/>
      <c r="DI540" s="33"/>
      <c r="DJ540" s="33"/>
      <c r="DK540" s="33"/>
      <c r="DL540" s="33"/>
      <c r="DM540" s="33"/>
      <c r="DN540" s="33"/>
      <c r="DO540" s="33"/>
      <c r="DP540" s="33"/>
      <c r="DQ540" s="33"/>
      <c r="DR540" s="33"/>
      <c r="DS540" s="33"/>
      <c r="DT540" s="33"/>
      <c r="DU540" s="33"/>
      <c r="DV540" s="33"/>
      <c r="DW540" s="33"/>
      <c r="DX540" s="33"/>
      <c r="DY540" s="33"/>
      <c r="DZ540" s="33"/>
      <c r="EA540" s="33"/>
      <c r="EB540" s="33"/>
      <c r="EC540" s="33"/>
      <c r="ED540" s="33"/>
      <c r="EE540" s="33"/>
      <c r="EF540" s="33"/>
      <c r="EG540" s="33"/>
      <c r="EH540" s="33"/>
      <c r="EI540" s="33"/>
      <c r="EJ540" s="33"/>
      <c r="EK540" s="33"/>
      <c r="EL540" s="33"/>
      <c r="EM540" s="33"/>
      <c r="EN540" s="33"/>
      <c r="EO540" s="33"/>
      <c r="EP540" s="33"/>
      <c r="EQ540" s="33"/>
      <c r="ER540" s="33"/>
      <c r="ES540" s="33"/>
      <c r="ET540" s="33"/>
      <c r="EU540" s="33"/>
      <c r="EV540" s="33"/>
      <c r="EW540" s="33"/>
      <c r="EX540" s="33"/>
      <c r="EY540" s="33"/>
      <c r="EZ540" s="33"/>
      <c r="FA540" s="33"/>
      <c r="FB540" s="33"/>
      <c r="FC540" s="33"/>
      <c r="FD540" s="33"/>
      <c r="FE540" s="33"/>
      <c r="FF540" s="33"/>
      <c r="FG540" s="33"/>
      <c r="FH540" s="33"/>
      <c r="FI540" s="33"/>
      <c r="FJ540" s="33"/>
      <c r="FK540" s="33"/>
      <c r="FL540" s="33"/>
      <c r="FM540" s="33"/>
      <c r="FN540" s="33"/>
      <c r="FO540" s="33"/>
      <c r="FP540" s="33"/>
    </row>
    <row r="541" spans="1:172"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2"/>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c r="BQ541" s="33"/>
      <c r="BR541" s="33"/>
      <c r="BS541" s="33"/>
      <c r="BT541" s="33"/>
      <c r="BU541" s="33"/>
      <c r="BV541" s="33"/>
      <c r="BW541" s="33"/>
      <c r="BX541" s="33"/>
      <c r="BY541" s="33"/>
      <c r="BZ541" s="33"/>
      <c r="CA541" s="33"/>
      <c r="CB541" s="33"/>
      <c r="CC541" s="33"/>
      <c r="CD541" s="33"/>
      <c r="CE541" s="33"/>
      <c r="CF541" s="33"/>
      <c r="CG541" s="33"/>
      <c r="CH541" s="33"/>
      <c r="CI541" s="33"/>
      <c r="CJ541" s="33"/>
      <c r="CK541" s="33"/>
      <c r="CL541" s="33"/>
      <c r="CM541" s="33"/>
      <c r="CN541" s="33"/>
      <c r="CO541" s="33"/>
      <c r="CP541" s="33"/>
      <c r="CQ541" s="33"/>
      <c r="CR541" s="33"/>
      <c r="CS541" s="33"/>
      <c r="CT541" s="33"/>
      <c r="CU541" s="33"/>
      <c r="CV541" s="33"/>
      <c r="CW541" s="33"/>
      <c r="CX541" s="33"/>
      <c r="CY541" s="33"/>
      <c r="CZ541" s="33"/>
      <c r="DA541" s="33"/>
      <c r="DB541" s="33"/>
      <c r="DC541" s="33"/>
      <c r="DD541" s="33"/>
      <c r="DE541" s="33"/>
      <c r="DF541" s="33"/>
      <c r="DG541" s="33"/>
      <c r="DH541" s="33"/>
      <c r="DI541" s="33"/>
      <c r="DJ541" s="33"/>
      <c r="DK541" s="33"/>
      <c r="DL541" s="33"/>
      <c r="DM541" s="33"/>
      <c r="DN541" s="33"/>
      <c r="DO541" s="33"/>
      <c r="DP541" s="33"/>
      <c r="DQ541" s="33"/>
      <c r="DR541" s="33"/>
      <c r="DS541" s="33"/>
      <c r="DT541" s="33"/>
      <c r="DU541" s="33"/>
      <c r="DV541" s="33"/>
      <c r="DW541" s="33"/>
      <c r="DX541" s="33"/>
      <c r="DY541" s="33"/>
      <c r="DZ541" s="33"/>
      <c r="EA541" s="33"/>
      <c r="EB541" s="33"/>
      <c r="EC541" s="33"/>
      <c r="ED541" s="33"/>
      <c r="EE541" s="33"/>
      <c r="EF541" s="33"/>
      <c r="EG541" s="33"/>
      <c r="EH541" s="33"/>
      <c r="EI541" s="33"/>
      <c r="EJ541" s="33"/>
      <c r="EK541" s="33"/>
      <c r="EL541" s="33"/>
      <c r="EM541" s="33"/>
      <c r="EN541" s="33"/>
      <c r="EO541" s="33"/>
      <c r="EP541" s="33"/>
      <c r="EQ541" s="33"/>
      <c r="ER541" s="33"/>
      <c r="ES541" s="33"/>
      <c r="ET541" s="33"/>
      <c r="EU541" s="33"/>
      <c r="EV541" s="33"/>
      <c r="EW541" s="33"/>
      <c r="EX541" s="33"/>
      <c r="EY541" s="33"/>
      <c r="EZ541" s="33"/>
      <c r="FA541" s="33"/>
      <c r="FB541" s="33"/>
      <c r="FC541" s="33"/>
      <c r="FD541" s="33"/>
      <c r="FE541" s="33"/>
      <c r="FF541" s="33"/>
      <c r="FG541" s="33"/>
      <c r="FH541" s="33"/>
      <c r="FI541" s="33"/>
      <c r="FJ541" s="33"/>
      <c r="FK541" s="33"/>
      <c r="FL541" s="33"/>
      <c r="FM541" s="33"/>
      <c r="FN541" s="33"/>
      <c r="FO541" s="33"/>
      <c r="FP541" s="33"/>
    </row>
    <row r="542" spans="1:172"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2"/>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3"/>
      <c r="CN542" s="33"/>
      <c r="CO542" s="33"/>
      <c r="CP542" s="33"/>
      <c r="CQ542" s="33"/>
      <c r="CR542" s="33"/>
      <c r="CS542" s="33"/>
      <c r="CT542" s="33"/>
      <c r="CU542" s="33"/>
      <c r="CV542" s="33"/>
      <c r="CW542" s="33"/>
      <c r="CX542" s="33"/>
      <c r="CY542" s="33"/>
      <c r="CZ542" s="33"/>
      <c r="DA542" s="33"/>
      <c r="DB542" s="33"/>
      <c r="DC542" s="33"/>
      <c r="DD542" s="33"/>
      <c r="DE542" s="33"/>
      <c r="DF542" s="33"/>
      <c r="DG542" s="33"/>
      <c r="DH542" s="33"/>
      <c r="DI542" s="33"/>
      <c r="DJ542" s="33"/>
      <c r="DK542" s="33"/>
      <c r="DL542" s="33"/>
      <c r="DM542" s="33"/>
      <c r="DN542" s="33"/>
      <c r="DO542" s="33"/>
      <c r="DP542" s="33"/>
      <c r="DQ542" s="33"/>
      <c r="DR542" s="33"/>
      <c r="DS542" s="33"/>
      <c r="DT542" s="33"/>
      <c r="DU542" s="33"/>
      <c r="DV542" s="33"/>
      <c r="DW542" s="33"/>
      <c r="DX542" s="33"/>
      <c r="DY542" s="33"/>
      <c r="DZ542" s="33"/>
      <c r="EA542" s="33"/>
      <c r="EB542" s="33"/>
      <c r="EC542" s="33"/>
      <c r="ED542" s="33"/>
      <c r="EE542" s="33"/>
      <c r="EF542" s="33"/>
      <c r="EG542" s="33"/>
      <c r="EH542" s="33"/>
      <c r="EI542" s="33"/>
      <c r="EJ542" s="33"/>
      <c r="EK542" s="33"/>
      <c r="EL542" s="33"/>
      <c r="EM542" s="33"/>
      <c r="EN542" s="33"/>
      <c r="EO542" s="33"/>
      <c r="EP542" s="33"/>
      <c r="EQ542" s="33"/>
      <c r="ER542" s="33"/>
      <c r="ES542" s="33"/>
      <c r="ET542" s="33"/>
      <c r="EU542" s="33"/>
      <c r="EV542" s="33"/>
      <c r="EW542" s="33"/>
      <c r="EX542" s="33"/>
      <c r="EY542" s="33"/>
      <c r="EZ542" s="33"/>
      <c r="FA542" s="33"/>
      <c r="FB542" s="33"/>
      <c r="FC542" s="33"/>
      <c r="FD542" s="33"/>
      <c r="FE542" s="33"/>
      <c r="FF542" s="33"/>
      <c r="FG542" s="33"/>
      <c r="FH542" s="33"/>
      <c r="FI542" s="33"/>
      <c r="FJ542" s="33"/>
      <c r="FK542" s="33"/>
      <c r="FL542" s="33"/>
      <c r="FM542" s="33"/>
      <c r="FN542" s="33"/>
      <c r="FO542" s="33"/>
      <c r="FP542" s="33"/>
    </row>
    <row r="543" spans="1:172"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c r="BQ543" s="33"/>
      <c r="BR543" s="33"/>
      <c r="BS543" s="33"/>
      <c r="BT543" s="33"/>
      <c r="BU543" s="33"/>
      <c r="BV543" s="33"/>
      <c r="BW543" s="33"/>
      <c r="BX543" s="33"/>
      <c r="BY543" s="33"/>
      <c r="BZ543" s="33"/>
      <c r="CA543" s="33"/>
      <c r="CB543" s="33"/>
      <c r="CC543" s="33"/>
      <c r="CD543" s="33"/>
      <c r="CE543" s="33"/>
      <c r="CF543" s="33"/>
      <c r="CG543" s="33"/>
      <c r="CH543" s="33"/>
      <c r="CI543" s="33"/>
      <c r="CJ543" s="33"/>
      <c r="CK543" s="33"/>
      <c r="CL543" s="33"/>
      <c r="CM543" s="33"/>
      <c r="CN543" s="33"/>
      <c r="CO543" s="33"/>
      <c r="CP543" s="33"/>
      <c r="CQ543" s="33"/>
      <c r="CR543" s="33"/>
      <c r="CS543" s="33"/>
      <c r="CT543" s="33"/>
      <c r="CU543" s="33"/>
      <c r="CV543" s="33"/>
      <c r="CW543" s="33"/>
      <c r="CX543" s="33"/>
      <c r="CY543" s="33"/>
      <c r="CZ543" s="33"/>
      <c r="DA543" s="33"/>
      <c r="DB543" s="33"/>
      <c r="DC543" s="33"/>
      <c r="DD543" s="33"/>
      <c r="DE543" s="33"/>
      <c r="DF543" s="33"/>
      <c r="DG543" s="33"/>
      <c r="DH543" s="33"/>
      <c r="DI543" s="33"/>
      <c r="DJ543" s="33"/>
      <c r="DK543" s="33"/>
      <c r="DL543" s="33"/>
      <c r="DM543" s="33"/>
      <c r="DN543" s="33"/>
      <c r="DO543" s="33"/>
      <c r="DP543" s="33"/>
      <c r="DQ543" s="33"/>
      <c r="DR543" s="33"/>
      <c r="DS543" s="33"/>
      <c r="DT543" s="33"/>
      <c r="DU543" s="33"/>
      <c r="DV543" s="33"/>
      <c r="DW543" s="33"/>
      <c r="DX543" s="33"/>
      <c r="DY543" s="33"/>
      <c r="DZ543" s="33"/>
      <c r="EA543" s="33"/>
      <c r="EB543" s="33"/>
      <c r="EC543" s="33"/>
      <c r="ED543" s="33"/>
      <c r="EE543" s="33"/>
      <c r="EF543" s="33"/>
      <c r="EG543" s="33"/>
      <c r="EH543" s="33"/>
      <c r="EI543" s="33"/>
      <c r="EJ543" s="33"/>
      <c r="EK543" s="33"/>
      <c r="EL543" s="33"/>
      <c r="EM543" s="33"/>
      <c r="EN543" s="33"/>
      <c r="EO543" s="33"/>
      <c r="EP543" s="33"/>
      <c r="EQ543" s="33"/>
      <c r="ER543" s="33"/>
      <c r="ES543" s="33"/>
      <c r="ET543" s="33"/>
      <c r="EU543" s="33"/>
      <c r="EV543" s="33"/>
      <c r="EW543" s="33"/>
      <c r="EX543" s="33"/>
      <c r="EY543" s="33"/>
      <c r="EZ543" s="33"/>
      <c r="FA543" s="33"/>
      <c r="FB543" s="33"/>
      <c r="FC543" s="33"/>
      <c r="FD543" s="33"/>
      <c r="FE543" s="33"/>
      <c r="FF543" s="33"/>
      <c r="FG543" s="33"/>
      <c r="FH543" s="33"/>
      <c r="FI543" s="33"/>
      <c r="FJ543" s="33"/>
      <c r="FK543" s="33"/>
      <c r="FL543" s="33"/>
      <c r="FM543" s="33"/>
      <c r="FN543" s="33"/>
      <c r="FO543" s="33"/>
      <c r="FP543" s="33"/>
    </row>
    <row r="544" spans="1:172"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2"/>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c r="BQ544" s="33"/>
      <c r="BR544" s="33"/>
      <c r="BS544" s="33"/>
      <c r="BT544" s="33"/>
      <c r="BU544" s="33"/>
      <c r="BV544" s="33"/>
      <c r="BW544" s="33"/>
      <c r="BX544" s="33"/>
      <c r="BY544" s="33"/>
      <c r="BZ544" s="33"/>
      <c r="CA544" s="33"/>
      <c r="CB544" s="33"/>
      <c r="CC544" s="33"/>
      <c r="CD544" s="33"/>
      <c r="CE544" s="33"/>
      <c r="CF544" s="33"/>
      <c r="CG544" s="33"/>
      <c r="CH544" s="33"/>
      <c r="CI544" s="33"/>
      <c r="CJ544" s="33"/>
      <c r="CK544" s="33"/>
      <c r="CL544" s="33"/>
      <c r="CM544" s="33"/>
      <c r="CN544" s="33"/>
      <c r="CO544" s="33"/>
      <c r="CP544" s="33"/>
      <c r="CQ544" s="33"/>
      <c r="CR544" s="33"/>
      <c r="CS544" s="33"/>
      <c r="CT544" s="33"/>
      <c r="CU544" s="33"/>
      <c r="CV544" s="33"/>
      <c r="CW544" s="33"/>
      <c r="CX544" s="33"/>
      <c r="CY544" s="33"/>
      <c r="CZ544" s="33"/>
      <c r="DA544" s="33"/>
      <c r="DB544" s="33"/>
      <c r="DC544" s="33"/>
      <c r="DD544" s="33"/>
      <c r="DE544" s="33"/>
      <c r="DF544" s="33"/>
      <c r="DG544" s="33"/>
      <c r="DH544" s="33"/>
      <c r="DI544" s="33"/>
      <c r="DJ544" s="33"/>
      <c r="DK544" s="33"/>
      <c r="DL544" s="33"/>
      <c r="DM544" s="33"/>
      <c r="DN544" s="33"/>
      <c r="DO544" s="33"/>
      <c r="DP544" s="33"/>
      <c r="DQ544" s="33"/>
      <c r="DR544" s="33"/>
      <c r="DS544" s="33"/>
      <c r="DT544" s="33"/>
      <c r="DU544" s="33"/>
      <c r="DV544" s="33"/>
      <c r="DW544" s="33"/>
      <c r="DX544" s="33"/>
      <c r="DY544" s="33"/>
      <c r="DZ544" s="33"/>
      <c r="EA544" s="33"/>
      <c r="EB544" s="33"/>
      <c r="EC544" s="33"/>
      <c r="ED544" s="33"/>
      <c r="EE544" s="33"/>
      <c r="EF544" s="33"/>
      <c r="EG544" s="33"/>
      <c r="EH544" s="33"/>
      <c r="EI544" s="33"/>
      <c r="EJ544" s="33"/>
      <c r="EK544" s="33"/>
      <c r="EL544" s="33"/>
      <c r="EM544" s="33"/>
      <c r="EN544" s="33"/>
      <c r="EO544" s="33"/>
      <c r="EP544" s="33"/>
      <c r="EQ544" s="33"/>
      <c r="ER544" s="33"/>
      <c r="ES544" s="33"/>
      <c r="ET544" s="33"/>
      <c r="EU544" s="33"/>
      <c r="EV544" s="33"/>
      <c r="EW544" s="33"/>
      <c r="EX544" s="33"/>
      <c r="EY544" s="33"/>
      <c r="EZ544" s="33"/>
      <c r="FA544" s="33"/>
      <c r="FB544" s="33"/>
      <c r="FC544" s="33"/>
      <c r="FD544" s="33"/>
      <c r="FE544" s="33"/>
      <c r="FF544" s="33"/>
      <c r="FG544" s="33"/>
      <c r="FH544" s="33"/>
      <c r="FI544" s="33"/>
      <c r="FJ544" s="33"/>
      <c r="FK544" s="33"/>
      <c r="FL544" s="33"/>
      <c r="FM544" s="33"/>
      <c r="FN544" s="33"/>
      <c r="FO544" s="33"/>
      <c r="FP544" s="33"/>
    </row>
    <row r="545" spans="1:172"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2"/>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BO545" s="33"/>
      <c r="BP545" s="33"/>
      <c r="BQ545" s="33"/>
      <c r="BR545" s="33"/>
      <c r="BS545" s="33"/>
      <c r="BT545" s="33"/>
      <c r="BU545" s="33"/>
      <c r="BV545" s="33"/>
      <c r="BW545" s="33"/>
      <c r="BX545" s="33"/>
      <c r="BY545" s="33"/>
      <c r="BZ545" s="33"/>
      <c r="CA545" s="33"/>
      <c r="CB545" s="33"/>
      <c r="CC545" s="33"/>
      <c r="CD545" s="33"/>
      <c r="CE545" s="33"/>
      <c r="CF545" s="33"/>
      <c r="CG545" s="33"/>
      <c r="CH545" s="33"/>
      <c r="CI545" s="33"/>
      <c r="CJ545" s="33"/>
      <c r="CK545" s="33"/>
      <c r="CL545" s="33"/>
      <c r="CM545" s="33"/>
      <c r="CN545" s="33"/>
      <c r="CO545" s="33"/>
      <c r="CP545" s="33"/>
      <c r="CQ545" s="33"/>
      <c r="CR545" s="33"/>
      <c r="CS545" s="33"/>
      <c r="CT545" s="33"/>
      <c r="CU545" s="33"/>
      <c r="CV545" s="33"/>
      <c r="CW545" s="33"/>
      <c r="CX545" s="33"/>
      <c r="CY545" s="33"/>
      <c r="CZ545" s="33"/>
      <c r="DA545" s="33"/>
      <c r="DB545" s="33"/>
      <c r="DC545" s="33"/>
      <c r="DD545" s="33"/>
      <c r="DE545" s="33"/>
      <c r="DF545" s="33"/>
      <c r="DG545" s="33"/>
      <c r="DH545" s="33"/>
      <c r="DI545" s="33"/>
      <c r="DJ545" s="33"/>
      <c r="DK545" s="33"/>
      <c r="DL545" s="33"/>
      <c r="DM545" s="33"/>
      <c r="DN545" s="33"/>
      <c r="DO545" s="33"/>
      <c r="DP545" s="33"/>
      <c r="DQ545" s="33"/>
      <c r="DR545" s="33"/>
      <c r="DS545" s="33"/>
      <c r="DT545" s="33"/>
      <c r="DU545" s="33"/>
      <c r="DV545" s="33"/>
      <c r="DW545" s="33"/>
      <c r="DX545" s="33"/>
      <c r="DY545" s="33"/>
      <c r="DZ545" s="33"/>
      <c r="EA545" s="33"/>
      <c r="EB545" s="33"/>
      <c r="EC545" s="33"/>
      <c r="ED545" s="33"/>
      <c r="EE545" s="33"/>
      <c r="EF545" s="33"/>
      <c r="EG545" s="33"/>
      <c r="EH545" s="33"/>
      <c r="EI545" s="33"/>
      <c r="EJ545" s="33"/>
      <c r="EK545" s="33"/>
      <c r="EL545" s="33"/>
      <c r="EM545" s="33"/>
      <c r="EN545" s="33"/>
      <c r="EO545" s="33"/>
      <c r="EP545" s="33"/>
      <c r="EQ545" s="33"/>
      <c r="ER545" s="33"/>
      <c r="ES545" s="33"/>
      <c r="ET545" s="33"/>
      <c r="EU545" s="33"/>
      <c r="EV545" s="33"/>
      <c r="EW545" s="33"/>
      <c r="EX545" s="33"/>
      <c r="EY545" s="33"/>
      <c r="EZ545" s="33"/>
      <c r="FA545" s="33"/>
      <c r="FB545" s="33"/>
      <c r="FC545" s="33"/>
      <c r="FD545" s="33"/>
      <c r="FE545" s="33"/>
      <c r="FF545" s="33"/>
      <c r="FG545" s="33"/>
      <c r="FH545" s="33"/>
      <c r="FI545" s="33"/>
      <c r="FJ545" s="33"/>
      <c r="FK545" s="33"/>
      <c r="FL545" s="33"/>
      <c r="FM545" s="33"/>
      <c r="FN545" s="33"/>
      <c r="FO545" s="33"/>
      <c r="FP545" s="33"/>
    </row>
    <row r="546" spans="1:172"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2"/>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3"/>
      <c r="EV546" s="33"/>
      <c r="EW546" s="33"/>
      <c r="EX546" s="33"/>
      <c r="EY546" s="33"/>
      <c r="EZ546" s="33"/>
      <c r="FA546" s="33"/>
      <c r="FB546" s="33"/>
      <c r="FC546" s="33"/>
      <c r="FD546" s="33"/>
      <c r="FE546" s="33"/>
      <c r="FF546" s="33"/>
      <c r="FG546" s="33"/>
      <c r="FH546" s="33"/>
      <c r="FI546" s="33"/>
      <c r="FJ546" s="33"/>
      <c r="FK546" s="33"/>
      <c r="FL546" s="33"/>
      <c r="FM546" s="33"/>
      <c r="FN546" s="33"/>
      <c r="FO546" s="33"/>
      <c r="FP546" s="33"/>
    </row>
    <row r="547" spans="1:172"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2"/>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c r="BX547" s="33"/>
      <c r="BY547" s="33"/>
      <c r="BZ547" s="33"/>
      <c r="CA547" s="33"/>
      <c r="CB547" s="33"/>
      <c r="CC547" s="33"/>
      <c r="CD547" s="33"/>
      <c r="CE547" s="33"/>
      <c r="CF547" s="33"/>
      <c r="CG547" s="33"/>
      <c r="CH547" s="33"/>
      <c r="CI547" s="33"/>
      <c r="CJ547" s="33"/>
      <c r="CK547" s="33"/>
      <c r="CL547" s="33"/>
      <c r="CM547" s="33"/>
      <c r="CN547" s="33"/>
      <c r="CO547" s="33"/>
      <c r="CP547" s="33"/>
      <c r="CQ547" s="33"/>
      <c r="CR547" s="33"/>
      <c r="CS547" s="33"/>
      <c r="CT547" s="33"/>
      <c r="CU547" s="33"/>
      <c r="CV547" s="33"/>
      <c r="CW547" s="33"/>
      <c r="CX547" s="33"/>
      <c r="CY547" s="33"/>
      <c r="CZ547" s="33"/>
      <c r="DA547" s="33"/>
      <c r="DB547" s="33"/>
      <c r="DC547" s="33"/>
      <c r="DD547" s="33"/>
      <c r="DE547" s="33"/>
      <c r="DF547" s="33"/>
      <c r="DG547" s="33"/>
      <c r="DH547" s="33"/>
      <c r="DI547" s="33"/>
      <c r="DJ547" s="33"/>
      <c r="DK547" s="33"/>
      <c r="DL547" s="33"/>
      <c r="DM547" s="33"/>
      <c r="DN547" s="33"/>
      <c r="DO547" s="33"/>
      <c r="DP547" s="33"/>
      <c r="DQ547" s="33"/>
      <c r="DR547" s="33"/>
      <c r="DS547" s="33"/>
      <c r="DT547" s="33"/>
      <c r="DU547" s="33"/>
      <c r="DV547" s="33"/>
      <c r="DW547" s="33"/>
      <c r="DX547" s="33"/>
      <c r="DY547" s="33"/>
      <c r="DZ547" s="33"/>
      <c r="EA547" s="33"/>
      <c r="EB547" s="33"/>
      <c r="EC547" s="33"/>
      <c r="ED547" s="33"/>
      <c r="EE547" s="33"/>
      <c r="EF547" s="33"/>
      <c r="EG547" s="33"/>
      <c r="EH547" s="33"/>
      <c r="EI547" s="33"/>
      <c r="EJ547" s="33"/>
      <c r="EK547" s="33"/>
      <c r="EL547" s="33"/>
      <c r="EM547" s="33"/>
      <c r="EN547" s="33"/>
      <c r="EO547" s="33"/>
      <c r="EP547" s="33"/>
      <c r="EQ547" s="33"/>
      <c r="ER547" s="33"/>
      <c r="ES547" s="33"/>
      <c r="ET547" s="33"/>
      <c r="EU547" s="33"/>
      <c r="EV547" s="33"/>
      <c r="EW547" s="33"/>
      <c r="EX547" s="33"/>
      <c r="EY547" s="33"/>
      <c r="EZ547" s="33"/>
      <c r="FA547" s="33"/>
      <c r="FB547" s="33"/>
      <c r="FC547" s="33"/>
      <c r="FD547" s="33"/>
      <c r="FE547" s="33"/>
      <c r="FF547" s="33"/>
      <c r="FG547" s="33"/>
      <c r="FH547" s="33"/>
      <c r="FI547" s="33"/>
      <c r="FJ547" s="33"/>
      <c r="FK547" s="33"/>
      <c r="FL547" s="33"/>
      <c r="FM547" s="33"/>
      <c r="FN547" s="33"/>
      <c r="FO547" s="33"/>
      <c r="FP547" s="33"/>
    </row>
    <row r="548" spans="1:172"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2"/>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c r="BQ548" s="33"/>
      <c r="BR548" s="33"/>
      <c r="BS548" s="33"/>
      <c r="BT548" s="33"/>
      <c r="BU548" s="33"/>
      <c r="BV548" s="33"/>
      <c r="BW548" s="33"/>
      <c r="BX548" s="33"/>
      <c r="BY548" s="33"/>
      <c r="BZ548" s="33"/>
      <c r="CA548" s="33"/>
      <c r="CB548" s="33"/>
      <c r="CC548" s="33"/>
      <c r="CD548" s="33"/>
      <c r="CE548" s="33"/>
      <c r="CF548" s="33"/>
      <c r="CG548" s="33"/>
      <c r="CH548" s="33"/>
      <c r="CI548" s="33"/>
      <c r="CJ548" s="33"/>
      <c r="CK548" s="33"/>
      <c r="CL548" s="33"/>
      <c r="CM548" s="33"/>
      <c r="CN548" s="33"/>
      <c r="CO548" s="33"/>
      <c r="CP548" s="33"/>
      <c r="CQ548" s="33"/>
      <c r="CR548" s="33"/>
      <c r="CS548" s="33"/>
      <c r="CT548" s="33"/>
      <c r="CU548" s="33"/>
      <c r="CV548" s="33"/>
      <c r="CW548" s="33"/>
      <c r="CX548" s="33"/>
      <c r="CY548" s="33"/>
      <c r="CZ548" s="33"/>
      <c r="DA548" s="33"/>
      <c r="DB548" s="33"/>
      <c r="DC548" s="33"/>
      <c r="DD548" s="33"/>
      <c r="DE548" s="33"/>
      <c r="DF548" s="33"/>
      <c r="DG548" s="33"/>
      <c r="DH548" s="33"/>
      <c r="DI548" s="33"/>
      <c r="DJ548" s="33"/>
      <c r="DK548" s="33"/>
      <c r="DL548" s="33"/>
      <c r="DM548" s="33"/>
      <c r="DN548" s="33"/>
      <c r="DO548" s="33"/>
      <c r="DP548" s="33"/>
      <c r="DQ548" s="33"/>
      <c r="DR548" s="33"/>
      <c r="DS548" s="33"/>
      <c r="DT548" s="33"/>
      <c r="DU548" s="33"/>
      <c r="DV548" s="33"/>
      <c r="DW548" s="33"/>
      <c r="DX548" s="33"/>
      <c r="DY548" s="33"/>
      <c r="DZ548" s="33"/>
      <c r="EA548" s="33"/>
      <c r="EB548" s="33"/>
      <c r="EC548" s="33"/>
      <c r="ED548" s="33"/>
      <c r="EE548" s="33"/>
      <c r="EF548" s="33"/>
      <c r="EG548" s="33"/>
      <c r="EH548" s="33"/>
      <c r="EI548" s="33"/>
      <c r="EJ548" s="33"/>
      <c r="EK548" s="33"/>
      <c r="EL548" s="33"/>
      <c r="EM548" s="33"/>
      <c r="EN548" s="33"/>
      <c r="EO548" s="33"/>
      <c r="EP548" s="33"/>
      <c r="EQ548" s="33"/>
      <c r="ER548" s="33"/>
      <c r="ES548" s="33"/>
      <c r="ET548" s="33"/>
      <c r="EU548" s="33"/>
      <c r="EV548" s="33"/>
      <c r="EW548" s="33"/>
      <c r="EX548" s="33"/>
      <c r="EY548" s="33"/>
      <c r="EZ548" s="33"/>
      <c r="FA548" s="33"/>
      <c r="FB548" s="33"/>
      <c r="FC548" s="33"/>
      <c r="FD548" s="33"/>
      <c r="FE548" s="33"/>
      <c r="FF548" s="33"/>
      <c r="FG548" s="33"/>
      <c r="FH548" s="33"/>
      <c r="FI548" s="33"/>
      <c r="FJ548" s="33"/>
      <c r="FK548" s="33"/>
      <c r="FL548" s="33"/>
      <c r="FM548" s="33"/>
      <c r="FN548" s="33"/>
      <c r="FO548" s="33"/>
      <c r="FP548" s="33"/>
    </row>
    <row r="549" spans="1:172"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BO549" s="33"/>
      <c r="BP549" s="33"/>
      <c r="BQ549" s="33"/>
      <c r="BR549" s="33"/>
      <c r="BS549" s="33"/>
      <c r="BT549" s="33"/>
      <c r="BU549" s="33"/>
      <c r="BV549" s="33"/>
      <c r="BW549" s="33"/>
      <c r="BX549" s="33"/>
      <c r="BY549" s="33"/>
      <c r="BZ549" s="33"/>
      <c r="CA549" s="33"/>
      <c r="CB549" s="33"/>
      <c r="CC549" s="33"/>
      <c r="CD549" s="33"/>
      <c r="CE549" s="33"/>
      <c r="CF549" s="33"/>
      <c r="CG549" s="33"/>
      <c r="CH549" s="33"/>
      <c r="CI549" s="33"/>
      <c r="CJ549" s="33"/>
      <c r="CK549" s="33"/>
      <c r="CL549" s="33"/>
      <c r="CM549" s="33"/>
      <c r="CN549" s="33"/>
      <c r="CO549" s="33"/>
      <c r="CP549" s="33"/>
      <c r="CQ549" s="33"/>
      <c r="CR549" s="33"/>
      <c r="CS549" s="33"/>
      <c r="CT549" s="33"/>
      <c r="CU549" s="33"/>
      <c r="CV549" s="33"/>
      <c r="CW549" s="33"/>
      <c r="CX549" s="33"/>
      <c r="CY549" s="33"/>
      <c r="CZ549" s="33"/>
      <c r="DA549" s="33"/>
      <c r="DB549" s="33"/>
      <c r="DC549" s="33"/>
      <c r="DD549" s="33"/>
      <c r="DE549" s="33"/>
      <c r="DF549" s="33"/>
      <c r="DG549" s="33"/>
      <c r="DH549" s="33"/>
      <c r="DI549" s="33"/>
      <c r="DJ549" s="33"/>
      <c r="DK549" s="33"/>
      <c r="DL549" s="33"/>
      <c r="DM549" s="33"/>
      <c r="DN549" s="33"/>
      <c r="DO549" s="33"/>
      <c r="DP549" s="33"/>
      <c r="DQ549" s="33"/>
      <c r="DR549" s="33"/>
      <c r="DS549" s="33"/>
      <c r="DT549" s="33"/>
      <c r="DU549" s="33"/>
      <c r="DV549" s="33"/>
      <c r="DW549" s="33"/>
      <c r="DX549" s="33"/>
      <c r="DY549" s="33"/>
      <c r="DZ549" s="33"/>
      <c r="EA549" s="33"/>
      <c r="EB549" s="33"/>
      <c r="EC549" s="33"/>
      <c r="ED549" s="33"/>
      <c r="EE549" s="33"/>
      <c r="EF549" s="33"/>
      <c r="EG549" s="33"/>
      <c r="EH549" s="33"/>
      <c r="EI549" s="33"/>
      <c r="EJ549" s="33"/>
      <c r="EK549" s="33"/>
      <c r="EL549" s="33"/>
      <c r="EM549" s="33"/>
      <c r="EN549" s="33"/>
      <c r="EO549" s="33"/>
      <c r="EP549" s="33"/>
      <c r="EQ549" s="33"/>
      <c r="ER549" s="33"/>
      <c r="ES549" s="33"/>
      <c r="ET549" s="33"/>
      <c r="EU549" s="33"/>
      <c r="EV549" s="33"/>
      <c r="EW549" s="33"/>
      <c r="EX549" s="33"/>
      <c r="EY549" s="33"/>
      <c r="EZ549" s="33"/>
      <c r="FA549" s="33"/>
      <c r="FB549" s="33"/>
      <c r="FC549" s="33"/>
      <c r="FD549" s="33"/>
      <c r="FE549" s="33"/>
      <c r="FF549" s="33"/>
      <c r="FG549" s="33"/>
      <c r="FH549" s="33"/>
      <c r="FI549" s="33"/>
      <c r="FJ549" s="33"/>
      <c r="FK549" s="33"/>
      <c r="FL549" s="33"/>
      <c r="FM549" s="33"/>
      <c r="FN549" s="33"/>
      <c r="FO549" s="33"/>
      <c r="FP549" s="33"/>
    </row>
    <row r="550" spans="1:172"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2"/>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33"/>
      <c r="DT550" s="33"/>
      <c r="DU550" s="33"/>
      <c r="DV550" s="33"/>
      <c r="DW550" s="33"/>
      <c r="DX550" s="33"/>
      <c r="DY550" s="33"/>
      <c r="DZ550" s="33"/>
      <c r="EA550" s="33"/>
      <c r="EB550" s="33"/>
      <c r="EC550" s="33"/>
      <c r="ED550" s="33"/>
      <c r="EE550" s="33"/>
      <c r="EF550" s="33"/>
      <c r="EG550" s="33"/>
      <c r="EH550" s="33"/>
      <c r="EI550" s="33"/>
      <c r="EJ550" s="33"/>
      <c r="EK550" s="33"/>
      <c r="EL550" s="33"/>
      <c r="EM550" s="33"/>
      <c r="EN550" s="33"/>
      <c r="EO550" s="33"/>
      <c r="EP550" s="33"/>
      <c r="EQ550" s="33"/>
      <c r="ER550" s="33"/>
      <c r="ES550" s="33"/>
      <c r="ET550" s="33"/>
      <c r="EU550" s="33"/>
      <c r="EV550" s="33"/>
      <c r="EW550" s="33"/>
      <c r="EX550" s="33"/>
      <c r="EY550" s="33"/>
      <c r="EZ550" s="33"/>
      <c r="FA550" s="33"/>
      <c r="FB550" s="33"/>
      <c r="FC550" s="33"/>
      <c r="FD550" s="33"/>
      <c r="FE550" s="33"/>
      <c r="FF550" s="33"/>
      <c r="FG550" s="33"/>
      <c r="FH550" s="33"/>
      <c r="FI550" s="33"/>
      <c r="FJ550" s="33"/>
      <c r="FK550" s="33"/>
      <c r="FL550" s="33"/>
      <c r="FM550" s="33"/>
      <c r="FN550" s="33"/>
      <c r="FO550" s="33"/>
      <c r="FP550" s="33"/>
    </row>
    <row r="551" spans="1:172"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2"/>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33"/>
      <c r="DT551" s="33"/>
      <c r="DU551" s="33"/>
      <c r="DV551" s="33"/>
      <c r="DW551" s="33"/>
      <c r="DX551" s="33"/>
      <c r="DY551" s="33"/>
      <c r="DZ551" s="33"/>
      <c r="EA551" s="33"/>
      <c r="EB551" s="33"/>
      <c r="EC551" s="33"/>
      <c r="ED551" s="33"/>
      <c r="EE551" s="33"/>
      <c r="EF551" s="33"/>
      <c r="EG551" s="33"/>
      <c r="EH551" s="33"/>
      <c r="EI551" s="33"/>
      <c r="EJ551" s="33"/>
      <c r="EK551" s="33"/>
      <c r="EL551" s="33"/>
      <c r="EM551" s="33"/>
      <c r="EN551" s="33"/>
      <c r="EO551" s="33"/>
      <c r="EP551" s="33"/>
      <c r="EQ551" s="33"/>
      <c r="ER551" s="33"/>
      <c r="ES551" s="33"/>
      <c r="ET551" s="33"/>
      <c r="EU551" s="33"/>
      <c r="EV551" s="33"/>
      <c r="EW551" s="33"/>
      <c r="EX551" s="33"/>
      <c r="EY551" s="33"/>
      <c r="EZ551" s="33"/>
      <c r="FA551" s="33"/>
      <c r="FB551" s="33"/>
      <c r="FC551" s="33"/>
      <c r="FD551" s="33"/>
      <c r="FE551" s="33"/>
      <c r="FF551" s="33"/>
      <c r="FG551" s="33"/>
      <c r="FH551" s="33"/>
      <c r="FI551" s="33"/>
      <c r="FJ551" s="33"/>
      <c r="FK551" s="33"/>
      <c r="FL551" s="33"/>
      <c r="FM551" s="33"/>
      <c r="FN551" s="33"/>
      <c r="FO551" s="33"/>
      <c r="FP551" s="33"/>
    </row>
    <row r="552" spans="1:172"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2"/>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c r="BQ552" s="33"/>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33"/>
      <c r="EE552" s="33"/>
      <c r="EF552" s="33"/>
      <c r="EG552" s="33"/>
      <c r="EH552" s="33"/>
      <c r="EI552" s="33"/>
      <c r="EJ552" s="33"/>
      <c r="EK552" s="33"/>
      <c r="EL552" s="33"/>
      <c r="EM552" s="33"/>
      <c r="EN552" s="33"/>
      <c r="EO552" s="33"/>
      <c r="EP552" s="33"/>
      <c r="EQ552" s="33"/>
      <c r="ER552" s="33"/>
      <c r="ES552" s="33"/>
      <c r="ET552" s="33"/>
      <c r="EU552" s="33"/>
      <c r="EV552" s="33"/>
      <c r="EW552" s="33"/>
      <c r="EX552" s="33"/>
      <c r="EY552" s="33"/>
      <c r="EZ552" s="33"/>
      <c r="FA552" s="33"/>
      <c r="FB552" s="33"/>
      <c r="FC552" s="33"/>
      <c r="FD552" s="33"/>
      <c r="FE552" s="33"/>
      <c r="FF552" s="33"/>
      <c r="FG552" s="33"/>
      <c r="FH552" s="33"/>
      <c r="FI552" s="33"/>
      <c r="FJ552" s="33"/>
      <c r="FK552" s="33"/>
      <c r="FL552" s="33"/>
      <c r="FM552" s="33"/>
      <c r="FN552" s="33"/>
      <c r="FO552" s="33"/>
      <c r="FP552" s="33"/>
    </row>
    <row r="553" spans="1:172"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2"/>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33"/>
      <c r="EE553" s="33"/>
      <c r="EF553" s="33"/>
      <c r="EG553" s="33"/>
      <c r="EH553" s="33"/>
      <c r="EI553" s="33"/>
      <c r="EJ553" s="33"/>
      <c r="EK553" s="33"/>
      <c r="EL553" s="33"/>
      <c r="EM553" s="33"/>
      <c r="EN553" s="33"/>
      <c r="EO553" s="33"/>
      <c r="EP553" s="33"/>
      <c r="EQ553" s="33"/>
      <c r="ER553" s="33"/>
      <c r="ES553" s="33"/>
      <c r="ET553" s="33"/>
      <c r="EU553" s="33"/>
      <c r="EV553" s="33"/>
      <c r="EW553" s="33"/>
      <c r="EX553" s="33"/>
      <c r="EY553" s="33"/>
      <c r="EZ553" s="33"/>
      <c r="FA553" s="33"/>
      <c r="FB553" s="33"/>
      <c r="FC553" s="33"/>
      <c r="FD553" s="33"/>
      <c r="FE553" s="33"/>
      <c r="FF553" s="33"/>
      <c r="FG553" s="33"/>
      <c r="FH553" s="33"/>
      <c r="FI553" s="33"/>
      <c r="FJ553" s="33"/>
      <c r="FK553" s="33"/>
      <c r="FL553" s="33"/>
      <c r="FM553" s="33"/>
      <c r="FN553" s="33"/>
      <c r="FO553" s="33"/>
      <c r="FP553" s="33"/>
    </row>
    <row r="554" spans="1:172"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2"/>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33"/>
      <c r="EE554" s="33"/>
      <c r="EF554" s="33"/>
      <c r="EG554" s="33"/>
      <c r="EH554" s="33"/>
      <c r="EI554" s="33"/>
      <c r="EJ554" s="33"/>
      <c r="EK554" s="33"/>
      <c r="EL554" s="33"/>
      <c r="EM554" s="33"/>
      <c r="EN554" s="33"/>
      <c r="EO554" s="33"/>
      <c r="EP554" s="33"/>
      <c r="EQ554" s="33"/>
      <c r="ER554" s="33"/>
      <c r="ES554" s="33"/>
      <c r="ET554" s="33"/>
      <c r="EU554" s="33"/>
      <c r="EV554" s="33"/>
      <c r="EW554" s="33"/>
      <c r="EX554" s="33"/>
      <c r="EY554" s="33"/>
      <c r="EZ554" s="33"/>
      <c r="FA554" s="33"/>
      <c r="FB554" s="33"/>
      <c r="FC554" s="33"/>
      <c r="FD554" s="33"/>
      <c r="FE554" s="33"/>
      <c r="FF554" s="33"/>
      <c r="FG554" s="33"/>
      <c r="FH554" s="33"/>
      <c r="FI554" s="33"/>
      <c r="FJ554" s="33"/>
      <c r="FK554" s="33"/>
      <c r="FL554" s="33"/>
      <c r="FM554" s="33"/>
      <c r="FN554" s="33"/>
      <c r="FO554" s="33"/>
      <c r="FP554" s="33"/>
    </row>
    <row r="555" spans="1:172"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33"/>
      <c r="EE555" s="33"/>
      <c r="EF555" s="33"/>
      <c r="EG555" s="33"/>
      <c r="EH555" s="33"/>
      <c r="EI555" s="33"/>
      <c r="EJ555" s="33"/>
      <c r="EK555" s="33"/>
      <c r="EL555" s="33"/>
      <c r="EM555" s="33"/>
      <c r="EN555" s="33"/>
      <c r="EO555" s="33"/>
      <c r="EP555" s="33"/>
      <c r="EQ555" s="33"/>
      <c r="ER555" s="33"/>
      <c r="ES555" s="33"/>
      <c r="ET555" s="33"/>
      <c r="EU555" s="33"/>
      <c r="EV555" s="33"/>
      <c r="EW555" s="33"/>
      <c r="EX555" s="33"/>
      <c r="EY555" s="33"/>
      <c r="EZ555" s="33"/>
      <c r="FA555" s="33"/>
      <c r="FB555" s="33"/>
      <c r="FC555" s="33"/>
      <c r="FD555" s="33"/>
      <c r="FE555" s="33"/>
      <c r="FF555" s="33"/>
      <c r="FG555" s="33"/>
      <c r="FH555" s="33"/>
      <c r="FI555" s="33"/>
      <c r="FJ555" s="33"/>
      <c r="FK555" s="33"/>
      <c r="FL555" s="33"/>
      <c r="FM555" s="33"/>
      <c r="FN555" s="33"/>
      <c r="FO555" s="33"/>
      <c r="FP555" s="33"/>
    </row>
    <row r="556" spans="1:172"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2"/>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3"/>
      <c r="EV556" s="33"/>
      <c r="EW556" s="33"/>
      <c r="EX556" s="33"/>
      <c r="EY556" s="33"/>
      <c r="EZ556" s="33"/>
      <c r="FA556" s="33"/>
      <c r="FB556" s="33"/>
      <c r="FC556" s="33"/>
      <c r="FD556" s="33"/>
      <c r="FE556" s="33"/>
      <c r="FF556" s="33"/>
      <c r="FG556" s="33"/>
      <c r="FH556" s="33"/>
      <c r="FI556" s="33"/>
      <c r="FJ556" s="33"/>
      <c r="FK556" s="33"/>
      <c r="FL556" s="33"/>
      <c r="FM556" s="33"/>
      <c r="FN556" s="33"/>
      <c r="FO556" s="33"/>
      <c r="FP556" s="33"/>
    </row>
    <row r="557" spans="1:172"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BO557" s="33"/>
      <c r="BP557" s="33"/>
      <c r="BQ557" s="33"/>
      <c r="BR557" s="33"/>
      <c r="BS557" s="33"/>
      <c r="BT557" s="33"/>
      <c r="BU557" s="33"/>
      <c r="BV557" s="33"/>
      <c r="BW557" s="33"/>
      <c r="BX557" s="33"/>
      <c r="BY557" s="33"/>
      <c r="BZ557" s="33"/>
      <c r="CA557" s="33"/>
      <c r="CB557" s="33"/>
      <c r="CC557" s="33"/>
      <c r="CD557" s="33"/>
      <c r="CE557" s="33"/>
      <c r="CF557" s="33"/>
      <c r="CG557" s="33"/>
      <c r="CH557" s="33"/>
      <c r="CI557" s="33"/>
      <c r="CJ557" s="33"/>
      <c r="CK557" s="33"/>
      <c r="CL557" s="33"/>
      <c r="CM557" s="33"/>
      <c r="CN557" s="33"/>
      <c r="CO557" s="33"/>
      <c r="CP557" s="33"/>
      <c r="CQ557" s="33"/>
      <c r="CR557" s="33"/>
      <c r="CS557" s="33"/>
      <c r="CT557" s="33"/>
      <c r="CU557" s="33"/>
      <c r="CV557" s="33"/>
      <c r="CW557" s="33"/>
      <c r="CX557" s="33"/>
      <c r="CY557" s="33"/>
      <c r="CZ557" s="33"/>
      <c r="DA557" s="33"/>
      <c r="DB557" s="33"/>
      <c r="DC557" s="33"/>
      <c r="DD557" s="33"/>
      <c r="DE557" s="33"/>
      <c r="DF557" s="33"/>
      <c r="DG557" s="33"/>
      <c r="DH557" s="33"/>
      <c r="DI557" s="33"/>
      <c r="DJ557" s="33"/>
      <c r="DK557" s="33"/>
      <c r="DL557" s="33"/>
      <c r="DM557" s="33"/>
      <c r="DN557" s="33"/>
      <c r="DO557" s="33"/>
      <c r="DP557" s="33"/>
      <c r="DQ557" s="33"/>
      <c r="DR557" s="33"/>
      <c r="DS557" s="33"/>
      <c r="DT557" s="33"/>
      <c r="DU557" s="33"/>
      <c r="DV557" s="33"/>
      <c r="DW557" s="33"/>
      <c r="DX557" s="33"/>
      <c r="DY557" s="33"/>
      <c r="DZ557" s="33"/>
      <c r="EA557" s="33"/>
      <c r="EB557" s="33"/>
      <c r="EC557" s="33"/>
      <c r="ED557" s="33"/>
      <c r="EE557" s="33"/>
      <c r="EF557" s="33"/>
      <c r="EG557" s="33"/>
      <c r="EH557" s="33"/>
      <c r="EI557" s="33"/>
      <c r="EJ557" s="33"/>
      <c r="EK557" s="33"/>
      <c r="EL557" s="33"/>
      <c r="EM557" s="33"/>
      <c r="EN557" s="33"/>
      <c r="EO557" s="33"/>
      <c r="EP557" s="33"/>
      <c r="EQ557" s="33"/>
      <c r="ER557" s="33"/>
      <c r="ES557" s="33"/>
      <c r="ET557" s="33"/>
      <c r="EU557" s="33"/>
      <c r="EV557" s="33"/>
      <c r="EW557" s="33"/>
      <c r="EX557" s="33"/>
      <c r="EY557" s="33"/>
      <c r="EZ557" s="33"/>
      <c r="FA557" s="33"/>
      <c r="FB557" s="33"/>
      <c r="FC557" s="33"/>
      <c r="FD557" s="33"/>
      <c r="FE557" s="33"/>
      <c r="FF557" s="33"/>
      <c r="FG557" s="33"/>
      <c r="FH557" s="33"/>
      <c r="FI557" s="33"/>
      <c r="FJ557" s="33"/>
      <c r="FK557" s="33"/>
      <c r="FL557" s="33"/>
      <c r="FM557" s="33"/>
      <c r="FN557" s="33"/>
      <c r="FO557" s="33"/>
      <c r="FP557" s="33"/>
    </row>
    <row r="558" spans="1:172"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BO558" s="33"/>
      <c r="BP558" s="33"/>
      <c r="BQ558" s="33"/>
      <c r="BR558" s="33"/>
      <c r="BS558" s="33"/>
      <c r="BT558" s="33"/>
      <c r="BU558" s="33"/>
      <c r="BV558" s="33"/>
      <c r="BW558" s="33"/>
      <c r="BX558" s="33"/>
      <c r="BY558" s="33"/>
      <c r="BZ558" s="33"/>
      <c r="CA558" s="33"/>
      <c r="CB558" s="33"/>
      <c r="CC558" s="33"/>
      <c r="CD558" s="33"/>
      <c r="CE558" s="33"/>
      <c r="CF558" s="33"/>
      <c r="CG558" s="33"/>
      <c r="CH558" s="33"/>
      <c r="CI558" s="33"/>
      <c r="CJ558" s="33"/>
      <c r="CK558" s="33"/>
      <c r="CL558" s="33"/>
      <c r="CM558" s="33"/>
      <c r="CN558" s="33"/>
      <c r="CO558" s="33"/>
      <c r="CP558" s="33"/>
      <c r="CQ558" s="33"/>
      <c r="CR558" s="33"/>
      <c r="CS558" s="33"/>
      <c r="CT558" s="33"/>
      <c r="CU558" s="33"/>
      <c r="CV558" s="33"/>
      <c r="CW558" s="33"/>
      <c r="CX558" s="33"/>
      <c r="CY558" s="33"/>
      <c r="CZ558" s="33"/>
      <c r="DA558" s="33"/>
      <c r="DB558" s="33"/>
      <c r="DC558" s="33"/>
      <c r="DD558" s="33"/>
      <c r="DE558" s="33"/>
      <c r="DF558" s="33"/>
      <c r="DG558" s="33"/>
      <c r="DH558" s="33"/>
      <c r="DI558" s="33"/>
      <c r="DJ558" s="33"/>
      <c r="DK558" s="33"/>
      <c r="DL558" s="33"/>
      <c r="DM558" s="33"/>
      <c r="DN558" s="33"/>
      <c r="DO558" s="33"/>
      <c r="DP558" s="33"/>
      <c r="DQ558" s="33"/>
      <c r="DR558" s="33"/>
      <c r="DS558" s="33"/>
      <c r="DT558" s="33"/>
      <c r="DU558" s="33"/>
      <c r="DV558" s="33"/>
      <c r="DW558" s="33"/>
      <c r="DX558" s="33"/>
      <c r="DY558" s="33"/>
      <c r="DZ558" s="33"/>
      <c r="EA558" s="33"/>
      <c r="EB558" s="33"/>
      <c r="EC558" s="33"/>
      <c r="ED558" s="33"/>
      <c r="EE558" s="33"/>
      <c r="EF558" s="33"/>
      <c r="EG558" s="33"/>
      <c r="EH558" s="33"/>
      <c r="EI558" s="33"/>
      <c r="EJ558" s="33"/>
      <c r="EK558" s="33"/>
      <c r="EL558" s="33"/>
      <c r="EM558" s="33"/>
      <c r="EN558" s="33"/>
      <c r="EO558" s="33"/>
      <c r="EP558" s="33"/>
      <c r="EQ558" s="33"/>
      <c r="ER558" s="33"/>
      <c r="ES558" s="33"/>
      <c r="ET558" s="33"/>
      <c r="EU558" s="33"/>
      <c r="EV558" s="33"/>
      <c r="EW558" s="33"/>
      <c r="EX558" s="33"/>
      <c r="EY558" s="33"/>
      <c r="EZ558" s="33"/>
      <c r="FA558" s="33"/>
      <c r="FB558" s="33"/>
      <c r="FC558" s="33"/>
      <c r="FD558" s="33"/>
      <c r="FE558" s="33"/>
      <c r="FF558" s="33"/>
      <c r="FG558" s="33"/>
      <c r="FH558" s="33"/>
      <c r="FI558" s="33"/>
      <c r="FJ558" s="33"/>
      <c r="FK558" s="33"/>
      <c r="FL558" s="33"/>
      <c r="FM558" s="33"/>
      <c r="FN558" s="33"/>
      <c r="FO558" s="33"/>
      <c r="FP558" s="33"/>
    </row>
    <row r="559" spans="1:172"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2"/>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c r="CM559" s="33"/>
      <c r="CN559" s="33"/>
      <c r="CO559" s="33"/>
      <c r="CP559" s="33"/>
      <c r="CQ559" s="33"/>
      <c r="CR559" s="33"/>
      <c r="CS559" s="33"/>
      <c r="CT559" s="33"/>
      <c r="CU559" s="33"/>
      <c r="CV559" s="33"/>
      <c r="CW559" s="33"/>
      <c r="CX559" s="33"/>
      <c r="CY559" s="33"/>
      <c r="CZ559" s="33"/>
      <c r="DA559" s="33"/>
      <c r="DB559" s="33"/>
      <c r="DC559" s="33"/>
      <c r="DD559" s="33"/>
      <c r="DE559" s="33"/>
      <c r="DF559" s="33"/>
      <c r="DG559" s="33"/>
      <c r="DH559" s="33"/>
      <c r="DI559" s="33"/>
      <c r="DJ559" s="33"/>
      <c r="DK559" s="33"/>
      <c r="DL559" s="33"/>
      <c r="DM559" s="33"/>
      <c r="DN559" s="33"/>
      <c r="DO559" s="33"/>
      <c r="DP559" s="33"/>
      <c r="DQ559" s="33"/>
      <c r="DR559" s="33"/>
      <c r="DS559" s="33"/>
      <c r="DT559" s="33"/>
      <c r="DU559" s="33"/>
      <c r="DV559" s="33"/>
      <c r="DW559" s="33"/>
      <c r="DX559" s="33"/>
      <c r="DY559" s="33"/>
      <c r="DZ559" s="33"/>
      <c r="EA559" s="33"/>
      <c r="EB559" s="33"/>
      <c r="EC559" s="33"/>
      <c r="ED559" s="33"/>
      <c r="EE559" s="33"/>
      <c r="EF559" s="33"/>
      <c r="EG559" s="33"/>
      <c r="EH559" s="33"/>
      <c r="EI559" s="33"/>
      <c r="EJ559" s="33"/>
      <c r="EK559" s="33"/>
      <c r="EL559" s="33"/>
      <c r="EM559" s="33"/>
      <c r="EN559" s="33"/>
      <c r="EO559" s="33"/>
      <c r="EP559" s="33"/>
      <c r="EQ559" s="33"/>
      <c r="ER559" s="33"/>
      <c r="ES559" s="33"/>
      <c r="ET559" s="33"/>
      <c r="EU559" s="33"/>
      <c r="EV559" s="33"/>
      <c r="EW559" s="33"/>
      <c r="EX559" s="33"/>
      <c r="EY559" s="33"/>
      <c r="EZ559" s="33"/>
      <c r="FA559" s="33"/>
      <c r="FB559" s="33"/>
      <c r="FC559" s="33"/>
      <c r="FD559" s="33"/>
      <c r="FE559" s="33"/>
      <c r="FF559" s="33"/>
      <c r="FG559" s="33"/>
      <c r="FH559" s="33"/>
      <c r="FI559" s="33"/>
      <c r="FJ559" s="33"/>
      <c r="FK559" s="33"/>
      <c r="FL559" s="33"/>
      <c r="FM559" s="33"/>
      <c r="FN559" s="33"/>
      <c r="FO559" s="33"/>
      <c r="FP559" s="33"/>
    </row>
    <row r="560" spans="1:172"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2"/>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33"/>
      <c r="BP560" s="33"/>
      <c r="BQ560" s="33"/>
      <c r="BR560" s="33"/>
      <c r="BS560" s="33"/>
      <c r="BT560" s="33"/>
      <c r="BU560" s="33"/>
      <c r="BV560" s="33"/>
      <c r="BW560" s="33"/>
      <c r="BX560" s="33"/>
      <c r="BY560" s="33"/>
      <c r="BZ560" s="33"/>
      <c r="CA560" s="33"/>
      <c r="CB560" s="33"/>
      <c r="CC560" s="33"/>
      <c r="CD560" s="33"/>
      <c r="CE560" s="33"/>
      <c r="CF560" s="33"/>
      <c r="CG560" s="33"/>
      <c r="CH560" s="33"/>
      <c r="CI560" s="33"/>
      <c r="CJ560" s="33"/>
      <c r="CK560" s="33"/>
      <c r="CL560" s="33"/>
      <c r="CM560" s="33"/>
      <c r="CN560" s="33"/>
      <c r="CO560" s="33"/>
      <c r="CP560" s="33"/>
      <c r="CQ560" s="33"/>
      <c r="CR560" s="33"/>
      <c r="CS560" s="33"/>
      <c r="CT560" s="33"/>
      <c r="CU560" s="33"/>
      <c r="CV560" s="33"/>
      <c r="CW560" s="33"/>
      <c r="CX560" s="33"/>
      <c r="CY560" s="33"/>
      <c r="CZ560" s="33"/>
      <c r="DA560" s="33"/>
      <c r="DB560" s="33"/>
      <c r="DC560" s="33"/>
      <c r="DD560" s="33"/>
      <c r="DE560" s="33"/>
      <c r="DF560" s="33"/>
      <c r="DG560" s="33"/>
      <c r="DH560" s="33"/>
      <c r="DI560" s="33"/>
      <c r="DJ560" s="33"/>
      <c r="DK560" s="33"/>
      <c r="DL560" s="33"/>
      <c r="DM560" s="33"/>
      <c r="DN560" s="33"/>
      <c r="DO560" s="33"/>
      <c r="DP560" s="33"/>
      <c r="DQ560" s="33"/>
      <c r="DR560" s="33"/>
      <c r="DS560" s="33"/>
      <c r="DT560" s="33"/>
      <c r="DU560" s="33"/>
      <c r="DV560" s="33"/>
      <c r="DW560" s="33"/>
      <c r="DX560" s="33"/>
      <c r="DY560" s="33"/>
      <c r="DZ560" s="33"/>
      <c r="EA560" s="33"/>
      <c r="EB560" s="33"/>
      <c r="EC560" s="33"/>
      <c r="ED560" s="33"/>
      <c r="EE560" s="33"/>
      <c r="EF560" s="33"/>
      <c r="EG560" s="33"/>
      <c r="EH560" s="33"/>
      <c r="EI560" s="33"/>
      <c r="EJ560" s="33"/>
      <c r="EK560" s="33"/>
      <c r="EL560" s="33"/>
      <c r="EM560" s="33"/>
      <c r="EN560" s="33"/>
      <c r="EO560" s="33"/>
      <c r="EP560" s="33"/>
      <c r="EQ560" s="33"/>
      <c r="ER560" s="33"/>
      <c r="ES560" s="33"/>
      <c r="ET560" s="33"/>
      <c r="EU560" s="33"/>
      <c r="EV560" s="33"/>
      <c r="EW560" s="33"/>
      <c r="EX560" s="33"/>
      <c r="EY560" s="33"/>
      <c r="EZ560" s="33"/>
      <c r="FA560" s="33"/>
      <c r="FB560" s="33"/>
      <c r="FC560" s="33"/>
      <c r="FD560" s="33"/>
      <c r="FE560" s="33"/>
      <c r="FF560" s="33"/>
      <c r="FG560" s="33"/>
      <c r="FH560" s="33"/>
      <c r="FI560" s="33"/>
      <c r="FJ560" s="33"/>
      <c r="FK560" s="33"/>
      <c r="FL560" s="33"/>
      <c r="FM560" s="33"/>
      <c r="FN560" s="33"/>
      <c r="FO560" s="33"/>
      <c r="FP560" s="33"/>
    </row>
    <row r="561" spans="1:172"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BM561" s="33"/>
      <c r="BN561" s="33"/>
      <c r="BO561" s="33"/>
      <c r="BP561" s="33"/>
      <c r="BQ561" s="33"/>
      <c r="BR561" s="33"/>
      <c r="BS561" s="33"/>
      <c r="BT561" s="33"/>
      <c r="BU561" s="33"/>
      <c r="BV561" s="33"/>
      <c r="BW561" s="33"/>
      <c r="BX561" s="33"/>
      <c r="BY561" s="33"/>
      <c r="BZ561" s="33"/>
      <c r="CA561" s="33"/>
      <c r="CB561" s="33"/>
      <c r="CC561" s="33"/>
      <c r="CD561" s="33"/>
      <c r="CE561" s="33"/>
      <c r="CF561" s="33"/>
      <c r="CG561" s="33"/>
      <c r="CH561" s="33"/>
      <c r="CI561" s="33"/>
      <c r="CJ561" s="33"/>
      <c r="CK561" s="33"/>
      <c r="CL561" s="33"/>
      <c r="CM561" s="33"/>
      <c r="CN561" s="33"/>
      <c r="CO561" s="33"/>
      <c r="CP561" s="33"/>
      <c r="CQ561" s="33"/>
      <c r="CR561" s="33"/>
      <c r="CS561" s="33"/>
      <c r="CT561" s="33"/>
      <c r="CU561" s="33"/>
      <c r="CV561" s="33"/>
      <c r="CW561" s="33"/>
      <c r="CX561" s="33"/>
      <c r="CY561" s="33"/>
      <c r="CZ561" s="33"/>
      <c r="DA561" s="33"/>
      <c r="DB561" s="33"/>
      <c r="DC561" s="33"/>
      <c r="DD561" s="33"/>
      <c r="DE561" s="33"/>
      <c r="DF561" s="33"/>
      <c r="DG561" s="33"/>
      <c r="DH561" s="33"/>
      <c r="DI561" s="33"/>
      <c r="DJ561" s="33"/>
      <c r="DK561" s="33"/>
      <c r="DL561" s="33"/>
      <c r="DM561" s="33"/>
      <c r="DN561" s="33"/>
      <c r="DO561" s="33"/>
      <c r="DP561" s="33"/>
      <c r="DQ561" s="33"/>
      <c r="DR561" s="33"/>
      <c r="DS561" s="33"/>
      <c r="DT561" s="33"/>
      <c r="DU561" s="33"/>
      <c r="DV561" s="33"/>
      <c r="DW561" s="33"/>
      <c r="DX561" s="33"/>
      <c r="DY561" s="33"/>
      <c r="DZ561" s="33"/>
      <c r="EA561" s="33"/>
      <c r="EB561" s="33"/>
      <c r="EC561" s="33"/>
      <c r="ED561" s="33"/>
      <c r="EE561" s="33"/>
      <c r="EF561" s="33"/>
      <c r="EG561" s="33"/>
      <c r="EH561" s="33"/>
      <c r="EI561" s="33"/>
      <c r="EJ561" s="33"/>
      <c r="EK561" s="33"/>
      <c r="EL561" s="33"/>
      <c r="EM561" s="33"/>
      <c r="EN561" s="33"/>
      <c r="EO561" s="33"/>
      <c r="EP561" s="33"/>
      <c r="EQ561" s="33"/>
      <c r="ER561" s="33"/>
      <c r="ES561" s="33"/>
      <c r="ET561" s="33"/>
      <c r="EU561" s="33"/>
      <c r="EV561" s="33"/>
      <c r="EW561" s="33"/>
      <c r="EX561" s="33"/>
      <c r="EY561" s="33"/>
      <c r="EZ561" s="33"/>
      <c r="FA561" s="33"/>
      <c r="FB561" s="33"/>
      <c r="FC561" s="33"/>
      <c r="FD561" s="33"/>
      <c r="FE561" s="33"/>
      <c r="FF561" s="33"/>
      <c r="FG561" s="33"/>
      <c r="FH561" s="33"/>
      <c r="FI561" s="33"/>
      <c r="FJ561" s="33"/>
      <c r="FK561" s="33"/>
      <c r="FL561" s="33"/>
      <c r="FM561" s="33"/>
      <c r="FN561" s="33"/>
      <c r="FO561" s="33"/>
      <c r="FP561" s="33"/>
    </row>
    <row r="562" spans="1:172"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2"/>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BM562" s="33"/>
      <c r="BN562" s="33"/>
      <c r="BO562" s="33"/>
      <c r="BP562" s="33"/>
      <c r="BQ562" s="33"/>
      <c r="BR562" s="33"/>
      <c r="BS562" s="33"/>
      <c r="BT562" s="33"/>
      <c r="BU562" s="33"/>
      <c r="BV562" s="33"/>
      <c r="BW562" s="33"/>
      <c r="BX562" s="33"/>
      <c r="BY562" s="33"/>
      <c r="BZ562" s="33"/>
      <c r="CA562" s="33"/>
      <c r="CB562" s="33"/>
      <c r="CC562" s="33"/>
      <c r="CD562" s="33"/>
      <c r="CE562" s="33"/>
      <c r="CF562" s="33"/>
      <c r="CG562" s="33"/>
      <c r="CH562" s="33"/>
      <c r="CI562" s="33"/>
      <c r="CJ562" s="33"/>
      <c r="CK562" s="33"/>
      <c r="CL562" s="33"/>
      <c r="CM562" s="33"/>
      <c r="CN562" s="33"/>
      <c r="CO562" s="33"/>
      <c r="CP562" s="33"/>
      <c r="CQ562" s="33"/>
      <c r="CR562" s="33"/>
      <c r="CS562" s="33"/>
      <c r="CT562" s="33"/>
      <c r="CU562" s="33"/>
      <c r="CV562" s="33"/>
      <c r="CW562" s="33"/>
      <c r="CX562" s="33"/>
      <c r="CY562" s="33"/>
      <c r="CZ562" s="33"/>
      <c r="DA562" s="33"/>
      <c r="DB562" s="33"/>
      <c r="DC562" s="33"/>
      <c r="DD562" s="33"/>
      <c r="DE562" s="33"/>
      <c r="DF562" s="33"/>
      <c r="DG562" s="33"/>
      <c r="DH562" s="33"/>
      <c r="DI562" s="33"/>
      <c r="DJ562" s="33"/>
      <c r="DK562" s="33"/>
      <c r="DL562" s="33"/>
      <c r="DM562" s="33"/>
      <c r="DN562" s="33"/>
      <c r="DO562" s="33"/>
      <c r="DP562" s="33"/>
      <c r="DQ562" s="33"/>
      <c r="DR562" s="33"/>
      <c r="DS562" s="33"/>
      <c r="DT562" s="33"/>
      <c r="DU562" s="33"/>
      <c r="DV562" s="33"/>
      <c r="DW562" s="33"/>
      <c r="DX562" s="33"/>
      <c r="DY562" s="33"/>
      <c r="DZ562" s="33"/>
      <c r="EA562" s="33"/>
      <c r="EB562" s="33"/>
      <c r="EC562" s="33"/>
      <c r="ED562" s="33"/>
      <c r="EE562" s="33"/>
      <c r="EF562" s="33"/>
      <c r="EG562" s="33"/>
      <c r="EH562" s="33"/>
      <c r="EI562" s="33"/>
      <c r="EJ562" s="33"/>
      <c r="EK562" s="33"/>
      <c r="EL562" s="33"/>
      <c r="EM562" s="33"/>
      <c r="EN562" s="33"/>
      <c r="EO562" s="33"/>
      <c r="EP562" s="33"/>
      <c r="EQ562" s="33"/>
      <c r="ER562" s="33"/>
      <c r="ES562" s="33"/>
      <c r="ET562" s="33"/>
      <c r="EU562" s="33"/>
      <c r="EV562" s="33"/>
      <c r="EW562" s="33"/>
      <c r="EX562" s="33"/>
      <c r="EY562" s="33"/>
      <c r="EZ562" s="33"/>
      <c r="FA562" s="33"/>
      <c r="FB562" s="33"/>
      <c r="FC562" s="33"/>
      <c r="FD562" s="33"/>
      <c r="FE562" s="33"/>
      <c r="FF562" s="33"/>
      <c r="FG562" s="33"/>
      <c r="FH562" s="33"/>
      <c r="FI562" s="33"/>
      <c r="FJ562" s="33"/>
      <c r="FK562" s="33"/>
      <c r="FL562" s="33"/>
      <c r="FM562" s="33"/>
      <c r="FN562" s="33"/>
      <c r="FO562" s="33"/>
      <c r="FP562" s="33"/>
    </row>
    <row r="563" spans="1:172"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2"/>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3"/>
      <c r="BN563" s="33"/>
      <c r="BO563" s="33"/>
      <c r="BP563" s="33"/>
      <c r="BQ563" s="33"/>
      <c r="BR563" s="33"/>
      <c r="BS563" s="33"/>
      <c r="BT563" s="33"/>
      <c r="BU563" s="33"/>
      <c r="BV563" s="33"/>
      <c r="BW563" s="33"/>
      <c r="BX563" s="33"/>
      <c r="BY563" s="33"/>
      <c r="BZ563" s="33"/>
      <c r="CA563" s="33"/>
      <c r="CB563" s="33"/>
      <c r="CC563" s="33"/>
      <c r="CD563" s="33"/>
      <c r="CE563" s="33"/>
      <c r="CF563" s="33"/>
      <c r="CG563" s="33"/>
      <c r="CH563" s="33"/>
      <c r="CI563" s="33"/>
      <c r="CJ563" s="33"/>
      <c r="CK563" s="33"/>
      <c r="CL563" s="33"/>
      <c r="CM563" s="33"/>
      <c r="CN563" s="33"/>
      <c r="CO563" s="33"/>
      <c r="CP563" s="33"/>
      <c r="CQ563" s="33"/>
      <c r="CR563" s="33"/>
      <c r="CS563" s="33"/>
      <c r="CT563" s="33"/>
      <c r="CU563" s="33"/>
      <c r="CV563" s="33"/>
      <c r="CW563" s="33"/>
      <c r="CX563" s="33"/>
      <c r="CY563" s="33"/>
      <c r="CZ563" s="33"/>
      <c r="DA563" s="33"/>
      <c r="DB563" s="33"/>
      <c r="DC563" s="33"/>
      <c r="DD563" s="33"/>
      <c r="DE563" s="33"/>
      <c r="DF563" s="33"/>
      <c r="DG563" s="33"/>
      <c r="DH563" s="33"/>
      <c r="DI563" s="33"/>
      <c r="DJ563" s="33"/>
      <c r="DK563" s="33"/>
      <c r="DL563" s="33"/>
      <c r="DM563" s="33"/>
      <c r="DN563" s="33"/>
      <c r="DO563" s="33"/>
      <c r="DP563" s="33"/>
      <c r="DQ563" s="33"/>
      <c r="DR563" s="33"/>
      <c r="DS563" s="33"/>
      <c r="DT563" s="33"/>
      <c r="DU563" s="33"/>
      <c r="DV563" s="33"/>
      <c r="DW563" s="33"/>
      <c r="DX563" s="33"/>
      <c r="DY563" s="33"/>
      <c r="DZ563" s="33"/>
      <c r="EA563" s="33"/>
      <c r="EB563" s="33"/>
      <c r="EC563" s="33"/>
      <c r="ED563" s="33"/>
      <c r="EE563" s="33"/>
      <c r="EF563" s="33"/>
      <c r="EG563" s="33"/>
      <c r="EH563" s="33"/>
      <c r="EI563" s="33"/>
      <c r="EJ563" s="33"/>
      <c r="EK563" s="33"/>
      <c r="EL563" s="33"/>
      <c r="EM563" s="33"/>
      <c r="EN563" s="33"/>
      <c r="EO563" s="33"/>
      <c r="EP563" s="33"/>
      <c r="EQ563" s="33"/>
      <c r="ER563" s="33"/>
      <c r="ES563" s="33"/>
      <c r="ET563" s="33"/>
      <c r="EU563" s="33"/>
      <c r="EV563" s="33"/>
      <c r="EW563" s="33"/>
      <c r="EX563" s="33"/>
      <c r="EY563" s="33"/>
      <c r="EZ563" s="33"/>
      <c r="FA563" s="33"/>
      <c r="FB563" s="33"/>
      <c r="FC563" s="33"/>
      <c r="FD563" s="33"/>
      <c r="FE563" s="33"/>
      <c r="FF563" s="33"/>
      <c r="FG563" s="33"/>
      <c r="FH563" s="33"/>
      <c r="FI563" s="33"/>
      <c r="FJ563" s="33"/>
      <c r="FK563" s="33"/>
      <c r="FL563" s="33"/>
      <c r="FM563" s="33"/>
      <c r="FN563" s="33"/>
      <c r="FO563" s="33"/>
      <c r="FP563" s="33"/>
    </row>
    <row r="564" spans="1:172"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BM564" s="33"/>
      <c r="BN564" s="33"/>
      <c r="BO564" s="33"/>
      <c r="BP564" s="33"/>
      <c r="BQ564" s="33"/>
      <c r="BR564" s="33"/>
      <c r="BS564" s="33"/>
      <c r="BT564" s="33"/>
      <c r="BU564" s="33"/>
      <c r="BV564" s="33"/>
      <c r="BW564" s="33"/>
      <c r="BX564" s="33"/>
      <c r="BY564" s="33"/>
      <c r="BZ564" s="33"/>
      <c r="CA564" s="33"/>
      <c r="CB564" s="33"/>
      <c r="CC564" s="33"/>
      <c r="CD564" s="33"/>
      <c r="CE564" s="33"/>
      <c r="CF564" s="33"/>
      <c r="CG564" s="33"/>
      <c r="CH564" s="33"/>
      <c r="CI564" s="33"/>
      <c r="CJ564" s="33"/>
      <c r="CK564" s="33"/>
      <c r="CL564" s="33"/>
      <c r="CM564" s="33"/>
      <c r="CN564" s="33"/>
      <c r="CO564" s="33"/>
      <c r="CP564" s="33"/>
      <c r="CQ564" s="33"/>
      <c r="CR564" s="33"/>
      <c r="CS564" s="33"/>
      <c r="CT564" s="33"/>
      <c r="CU564" s="33"/>
      <c r="CV564" s="33"/>
      <c r="CW564" s="33"/>
      <c r="CX564" s="33"/>
      <c r="CY564" s="33"/>
      <c r="CZ564" s="33"/>
      <c r="DA564" s="33"/>
      <c r="DB564" s="33"/>
      <c r="DC564" s="33"/>
      <c r="DD564" s="33"/>
      <c r="DE564" s="33"/>
      <c r="DF564" s="33"/>
      <c r="DG564" s="33"/>
      <c r="DH564" s="33"/>
      <c r="DI564" s="33"/>
      <c r="DJ564" s="33"/>
      <c r="DK564" s="33"/>
      <c r="DL564" s="33"/>
      <c r="DM564" s="33"/>
      <c r="DN564" s="33"/>
      <c r="DO564" s="33"/>
      <c r="DP564" s="33"/>
      <c r="DQ564" s="33"/>
      <c r="DR564" s="33"/>
      <c r="DS564" s="33"/>
      <c r="DT564" s="33"/>
      <c r="DU564" s="33"/>
      <c r="DV564" s="33"/>
      <c r="DW564" s="33"/>
      <c r="DX564" s="33"/>
      <c r="DY564" s="33"/>
      <c r="DZ564" s="33"/>
      <c r="EA564" s="33"/>
      <c r="EB564" s="33"/>
      <c r="EC564" s="33"/>
      <c r="ED564" s="33"/>
      <c r="EE564" s="33"/>
      <c r="EF564" s="33"/>
      <c r="EG564" s="33"/>
      <c r="EH564" s="33"/>
      <c r="EI564" s="33"/>
      <c r="EJ564" s="33"/>
      <c r="EK564" s="33"/>
      <c r="EL564" s="33"/>
      <c r="EM564" s="33"/>
      <c r="EN564" s="33"/>
      <c r="EO564" s="33"/>
      <c r="EP564" s="33"/>
      <c r="EQ564" s="33"/>
      <c r="ER564" s="33"/>
      <c r="ES564" s="33"/>
      <c r="ET564" s="33"/>
      <c r="EU564" s="33"/>
      <c r="EV564" s="33"/>
      <c r="EW564" s="33"/>
      <c r="EX564" s="33"/>
      <c r="EY564" s="33"/>
      <c r="EZ564" s="33"/>
      <c r="FA564" s="33"/>
      <c r="FB564" s="33"/>
      <c r="FC564" s="33"/>
      <c r="FD564" s="33"/>
      <c r="FE564" s="33"/>
      <c r="FF564" s="33"/>
      <c r="FG564" s="33"/>
      <c r="FH564" s="33"/>
      <c r="FI564" s="33"/>
      <c r="FJ564" s="33"/>
      <c r="FK564" s="33"/>
      <c r="FL564" s="33"/>
      <c r="FM564" s="33"/>
      <c r="FN564" s="33"/>
      <c r="FO564" s="33"/>
      <c r="FP564" s="33"/>
    </row>
    <row r="565" spans="1:172"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2"/>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3"/>
      <c r="BN565" s="33"/>
      <c r="BO565" s="33"/>
      <c r="BP565" s="33"/>
      <c r="BQ565" s="33"/>
      <c r="BR565" s="33"/>
      <c r="BS565" s="33"/>
      <c r="BT565" s="33"/>
      <c r="BU565" s="33"/>
      <c r="BV565" s="33"/>
      <c r="BW565" s="33"/>
      <c r="BX565" s="33"/>
      <c r="BY565" s="33"/>
      <c r="BZ565" s="33"/>
      <c r="CA565" s="33"/>
      <c r="CB565" s="33"/>
      <c r="CC565" s="33"/>
      <c r="CD565" s="33"/>
      <c r="CE565" s="33"/>
      <c r="CF565" s="33"/>
      <c r="CG565" s="33"/>
      <c r="CH565" s="33"/>
      <c r="CI565" s="33"/>
      <c r="CJ565" s="33"/>
      <c r="CK565" s="33"/>
      <c r="CL565" s="33"/>
      <c r="CM565" s="33"/>
      <c r="CN565" s="33"/>
      <c r="CO565" s="33"/>
      <c r="CP565" s="33"/>
      <c r="CQ565" s="33"/>
      <c r="CR565" s="33"/>
      <c r="CS565" s="33"/>
      <c r="CT565" s="33"/>
      <c r="CU565" s="33"/>
      <c r="CV565" s="33"/>
      <c r="CW565" s="33"/>
      <c r="CX565" s="33"/>
      <c r="CY565" s="33"/>
      <c r="CZ565" s="33"/>
      <c r="DA565" s="33"/>
      <c r="DB565" s="33"/>
      <c r="DC565" s="33"/>
      <c r="DD565" s="33"/>
      <c r="DE565" s="33"/>
      <c r="DF565" s="33"/>
      <c r="DG565" s="33"/>
      <c r="DH565" s="33"/>
      <c r="DI565" s="33"/>
      <c r="DJ565" s="33"/>
      <c r="DK565" s="33"/>
      <c r="DL565" s="33"/>
      <c r="DM565" s="33"/>
      <c r="DN565" s="33"/>
      <c r="DO565" s="33"/>
      <c r="DP565" s="33"/>
      <c r="DQ565" s="33"/>
      <c r="DR565" s="33"/>
      <c r="DS565" s="33"/>
      <c r="DT565" s="33"/>
      <c r="DU565" s="33"/>
      <c r="DV565" s="33"/>
      <c r="DW565" s="33"/>
      <c r="DX565" s="33"/>
      <c r="DY565" s="33"/>
      <c r="DZ565" s="33"/>
      <c r="EA565" s="33"/>
      <c r="EB565" s="33"/>
      <c r="EC565" s="33"/>
      <c r="ED565" s="33"/>
      <c r="EE565" s="33"/>
      <c r="EF565" s="33"/>
      <c r="EG565" s="33"/>
      <c r="EH565" s="33"/>
      <c r="EI565" s="33"/>
      <c r="EJ565" s="33"/>
      <c r="EK565" s="33"/>
      <c r="EL565" s="33"/>
      <c r="EM565" s="33"/>
      <c r="EN565" s="33"/>
      <c r="EO565" s="33"/>
      <c r="EP565" s="33"/>
      <c r="EQ565" s="33"/>
      <c r="ER565" s="33"/>
      <c r="ES565" s="33"/>
      <c r="ET565" s="33"/>
      <c r="EU565" s="33"/>
      <c r="EV565" s="33"/>
      <c r="EW565" s="33"/>
      <c r="EX565" s="33"/>
      <c r="EY565" s="33"/>
      <c r="EZ565" s="33"/>
      <c r="FA565" s="33"/>
      <c r="FB565" s="33"/>
      <c r="FC565" s="33"/>
      <c r="FD565" s="33"/>
      <c r="FE565" s="33"/>
      <c r="FF565" s="33"/>
      <c r="FG565" s="33"/>
      <c r="FH565" s="33"/>
      <c r="FI565" s="33"/>
      <c r="FJ565" s="33"/>
      <c r="FK565" s="33"/>
      <c r="FL565" s="33"/>
      <c r="FM565" s="33"/>
      <c r="FN565" s="33"/>
      <c r="FO565" s="33"/>
      <c r="FP565" s="33"/>
    </row>
    <row r="566" spans="1:172"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2"/>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3"/>
      <c r="EP566" s="33"/>
      <c r="EQ566" s="33"/>
      <c r="ER566" s="33"/>
      <c r="ES566" s="33"/>
      <c r="ET566" s="33"/>
      <c r="EU566" s="33"/>
      <c r="EV566" s="33"/>
      <c r="EW566" s="33"/>
      <c r="EX566" s="33"/>
      <c r="EY566" s="33"/>
      <c r="EZ566" s="33"/>
      <c r="FA566" s="33"/>
      <c r="FB566" s="33"/>
      <c r="FC566" s="33"/>
      <c r="FD566" s="33"/>
      <c r="FE566" s="33"/>
      <c r="FF566" s="33"/>
      <c r="FG566" s="33"/>
      <c r="FH566" s="33"/>
      <c r="FI566" s="33"/>
      <c r="FJ566" s="33"/>
      <c r="FK566" s="33"/>
      <c r="FL566" s="33"/>
      <c r="FM566" s="33"/>
      <c r="FN566" s="33"/>
      <c r="FO566" s="33"/>
      <c r="FP566" s="33"/>
    </row>
    <row r="567" spans="1:172"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2"/>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BM567" s="33"/>
      <c r="BN567" s="33"/>
      <c r="BO567" s="33"/>
      <c r="BP567" s="33"/>
      <c r="BQ567" s="33"/>
      <c r="BR567" s="33"/>
      <c r="BS567" s="33"/>
      <c r="BT567" s="33"/>
      <c r="BU567" s="33"/>
      <c r="BV567" s="33"/>
      <c r="BW567" s="33"/>
      <c r="BX567" s="33"/>
      <c r="BY567" s="33"/>
      <c r="BZ567" s="33"/>
      <c r="CA567" s="33"/>
      <c r="CB567" s="33"/>
      <c r="CC567" s="33"/>
      <c r="CD567" s="33"/>
      <c r="CE567" s="33"/>
      <c r="CF567" s="33"/>
      <c r="CG567" s="33"/>
      <c r="CH567" s="33"/>
      <c r="CI567" s="33"/>
      <c r="CJ567" s="33"/>
      <c r="CK567" s="33"/>
      <c r="CL567" s="33"/>
      <c r="CM567" s="33"/>
      <c r="CN567" s="33"/>
      <c r="CO567" s="33"/>
      <c r="CP567" s="33"/>
      <c r="CQ567" s="33"/>
      <c r="CR567" s="33"/>
      <c r="CS567" s="33"/>
      <c r="CT567" s="33"/>
      <c r="CU567" s="33"/>
      <c r="CV567" s="33"/>
      <c r="CW567" s="33"/>
      <c r="CX567" s="33"/>
      <c r="CY567" s="33"/>
      <c r="CZ567" s="33"/>
      <c r="DA567" s="33"/>
      <c r="DB567" s="33"/>
      <c r="DC567" s="33"/>
      <c r="DD567" s="33"/>
      <c r="DE567" s="33"/>
      <c r="DF567" s="33"/>
      <c r="DG567" s="33"/>
      <c r="DH567" s="33"/>
      <c r="DI567" s="33"/>
      <c r="DJ567" s="33"/>
      <c r="DK567" s="33"/>
      <c r="DL567" s="33"/>
      <c r="DM567" s="33"/>
      <c r="DN567" s="33"/>
      <c r="DO567" s="33"/>
      <c r="DP567" s="33"/>
      <c r="DQ567" s="33"/>
      <c r="DR567" s="33"/>
      <c r="DS567" s="33"/>
      <c r="DT567" s="33"/>
      <c r="DU567" s="33"/>
      <c r="DV567" s="33"/>
      <c r="DW567" s="33"/>
      <c r="DX567" s="33"/>
      <c r="DY567" s="33"/>
      <c r="DZ567" s="33"/>
      <c r="EA567" s="33"/>
      <c r="EB567" s="33"/>
      <c r="EC567" s="33"/>
      <c r="ED567" s="33"/>
      <c r="EE567" s="33"/>
      <c r="EF567" s="33"/>
      <c r="EG567" s="33"/>
      <c r="EH567" s="33"/>
      <c r="EI567" s="33"/>
      <c r="EJ567" s="33"/>
      <c r="EK567" s="33"/>
      <c r="EL567" s="33"/>
      <c r="EM567" s="33"/>
      <c r="EN567" s="33"/>
      <c r="EO567" s="33"/>
      <c r="EP567" s="33"/>
      <c r="EQ567" s="33"/>
      <c r="ER567" s="33"/>
      <c r="ES567" s="33"/>
      <c r="ET567" s="33"/>
      <c r="EU567" s="33"/>
      <c r="EV567" s="33"/>
      <c r="EW567" s="33"/>
      <c r="EX567" s="33"/>
      <c r="EY567" s="33"/>
      <c r="EZ567" s="33"/>
      <c r="FA567" s="33"/>
      <c r="FB567" s="33"/>
      <c r="FC567" s="33"/>
      <c r="FD567" s="33"/>
      <c r="FE567" s="33"/>
      <c r="FF567" s="33"/>
      <c r="FG567" s="33"/>
      <c r="FH567" s="33"/>
      <c r="FI567" s="33"/>
      <c r="FJ567" s="33"/>
      <c r="FK567" s="33"/>
      <c r="FL567" s="33"/>
      <c r="FM567" s="33"/>
      <c r="FN567" s="33"/>
      <c r="FO567" s="33"/>
      <c r="FP567" s="33"/>
    </row>
    <row r="568" spans="1:172"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BM568" s="33"/>
      <c r="BN568" s="33"/>
      <c r="BO568" s="33"/>
      <c r="BP568" s="33"/>
      <c r="BQ568" s="33"/>
      <c r="BR568" s="33"/>
      <c r="BS568" s="33"/>
      <c r="BT568" s="33"/>
      <c r="BU568" s="33"/>
      <c r="BV568" s="33"/>
      <c r="BW568" s="33"/>
      <c r="BX568" s="33"/>
      <c r="BY568" s="33"/>
      <c r="BZ568" s="33"/>
      <c r="CA568" s="33"/>
      <c r="CB568" s="33"/>
      <c r="CC568" s="33"/>
      <c r="CD568" s="33"/>
      <c r="CE568" s="33"/>
      <c r="CF568" s="33"/>
      <c r="CG568" s="33"/>
      <c r="CH568" s="33"/>
      <c r="CI568" s="33"/>
      <c r="CJ568" s="33"/>
      <c r="CK568" s="33"/>
      <c r="CL568" s="33"/>
      <c r="CM568" s="33"/>
      <c r="CN568" s="33"/>
      <c r="CO568" s="33"/>
      <c r="CP568" s="33"/>
      <c r="CQ568" s="33"/>
      <c r="CR568" s="33"/>
      <c r="CS568" s="33"/>
      <c r="CT568" s="33"/>
      <c r="CU568" s="33"/>
      <c r="CV568" s="33"/>
      <c r="CW568" s="33"/>
      <c r="CX568" s="33"/>
      <c r="CY568" s="33"/>
      <c r="CZ568" s="33"/>
      <c r="DA568" s="33"/>
      <c r="DB568" s="33"/>
      <c r="DC568" s="33"/>
      <c r="DD568" s="33"/>
      <c r="DE568" s="33"/>
      <c r="DF568" s="33"/>
      <c r="DG568" s="33"/>
      <c r="DH568" s="33"/>
      <c r="DI568" s="33"/>
      <c r="DJ568" s="33"/>
      <c r="DK568" s="33"/>
      <c r="DL568" s="33"/>
      <c r="DM568" s="33"/>
      <c r="DN568" s="33"/>
      <c r="DO568" s="33"/>
      <c r="DP568" s="33"/>
      <c r="DQ568" s="33"/>
      <c r="DR568" s="33"/>
      <c r="DS568" s="33"/>
      <c r="DT568" s="33"/>
      <c r="DU568" s="33"/>
      <c r="DV568" s="33"/>
      <c r="DW568" s="33"/>
      <c r="DX568" s="33"/>
      <c r="DY568" s="33"/>
      <c r="DZ568" s="33"/>
      <c r="EA568" s="33"/>
      <c r="EB568" s="33"/>
      <c r="EC568" s="33"/>
      <c r="ED568" s="33"/>
      <c r="EE568" s="33"/>
      <c r="EF568" s="33"/>
      <c r="EG568" s="33"/>
      <c r="EH568" s="33"/>
      <c r="EI568" s="33"/>
      <c r="EJ568" s="33"/>
      <c r="EK568" s="33"/>
      <c r="EL568" s="33"/>
      <c r="EM568" s="33"/>
      <c r="EN568" s="33"/>
      <c r="EO568" s="33"/>
      <c r="EP568" s="33"/>
      <c r="EQ568" s="33"/>
      <c r="ER568" s="33"/>
      <c r="ES568" s="33"/>
      <c r="ET568" s="33"/>
      <c r="EU568" s="33"/>
      <c r="EV568" s="33"/>
      <c r="EW568" s="33"/>
      <c r="EX568" s="33"/>
      <c r="EY568" s="33"/>
      <c r="EZ568" s="33"/>
      <c r="FA568" s="33"/>
      <c r="FB568" s="33"/>
      <c r="FC568" s="33"/>
      <c r="FD568" s="33"/>
      <c r="FE568" s="33"/>
      <c r="FF568" s="33"/>
      <c r="FG568" s="33"/>
      <c r="FH568" s="33"/>
      <c r="FI568" s="33"/>
      <c r="FJ568" s="33"/>
      <c r="FK568" s="33"/>
      <c r="FL568" s="33"/>
      <c r="FM568" s="33"/>
      <c r="FN568" s="33"/>
      <c r="FO568" s="33"/>
      <c r="FP568" s="33"/>
    </row>
    <row r="569" spans="1:172"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BO569" s="33"/>
      <c r="BP569" s="33"/>
      <c r="BQ569" s="33"/>
      <c r="BR569" s="33"/>
      <c r="BS569" s="33"/>
      <c r="BT569" s="33"/>
      <c r="BU569" s="33"/>
      <c r="BV569" s="33"/>
      <c r="BW569" s="33"/>
      <c r="BX569" s="33"/>
      <c r="BY569" s="33"/>
      <c r="BZ569" s="33"/>
      <c r="CA569" s="33"/>
      <c r="CB569" s="33"/>
      <c r="CC569" s="33"/>
      <c r="CD569" s="33"/>
      <c r="CE569" s="33"/>
      <c r="CF569" s="33"/>
      <c r="CG569" s="33"/>
      <c r="CH569" s="33"/>
      <c r="CI569" s="33"/>
      <c r="CJ569" s="33"/>
      <c r="CK569" s="33"/>
      <c r="CL569" s="33"/>
      <c r="CM569" s="33"/>
      <c r="CN569" s="33"/>
      <c r="CO569" s="33"/>
      <c r="CP569" s="33"/>
      <c r="CQ569" s="33"/>
      <c r="CR569" s="33"/>
      <c r="CS569" s="33"/>
      <c r="CT569" s="33"/>
      <c r="CU569" s="33"/>
      <c r="CV569" s="33"/>
      <c r="CW569" s="33"/>
      <c r="CX569" s="33"/>
      <c r="CY569" s="33"/>
      <c r="CZ569" s="33"/>
      <c r="DA569" s="33"/>
      <c r="DB569" s="33"/>
      <c r="DC569" s="33"/>
      <c r="DD569" s="33"/>
      <c r="DE569" s="33"/>
      <c r="DF569" s="33"/>
      <c r="DG569" s="33"/>
      <c r="DH569" s="33"/>
      <c r="DI569" s="33"/>
      <c r="DJ569" s="33"/>
      <c r="DK569" s="33"/>
      <c r="DL569" s="33"/>
      <c r="DM569" s="33"/>
      <c r="DN569" s="33"/>
      <c r="DO569" s="33"/>
      <c r="DP569" s="33"/>
      <c r="DQ569" s="33"/>
      <c r="DR569" s="33"/>
      <c r="DS569" s="33"/>
      <c r="DT569" s="33"/>
      <c r="DU569" s="33"/>
      <c r="DV569" s="33"/>
      <c r="DW569" s="33"/>
      <c r="DX569" s="33"/>
      <c r="DY569" s="33"/>
      <c r="DZ569" s="33"/>
      <c r="EA569" s="33"/>
      <c r="EB569" s="33"/>
      <c r="EC569" s="33"/>
      <c r="ED569" s="33"/>
      <c r="EE569" s="33"/>
      <c r="EF569" s="33"/>
      <c r="EG569" s="33"/>
      <c r="EH569" s="33"/>
      <c r="EI569" s="33"/>
      <c r="EJ569" s="33"/>
      <c r="EK569" s="33"/>
      <c r="EL569" s="33"/>
      <c r="EM569" s="33"/>
      <c r="EN569" s="33"/>
      <c r="EO569" s="33"/>
      <c r="EP569" s="33"/>
      <c r="EQ569" s="33"/>
      <c r="ER569" s="33"/>
      <c r="ES569" s="33"/>
      <c r="ET569" s="33"/>
      <c r="EU569" s="33"/>
      <c r="EV569" s="33"/>
      <c r="EW569" s="33"/>
      <c r="EX569" s="33"/>
      <c r="EY569" s="33"/>
      <c r="EZ569" s="33"/>
      <c r="FA569" s="33"/>
      <c r="FB569" s="33"/>
      <c r="FC569" s="33"/>
      <c r="FD569" s="33"/>
      <c r="FE569" s="33"/>
      <c r="FF569" s="33"/>
      <c r="FG569" s="33"/>
      <c r="FH569" s="33"/>
      <c r="FI569" s="33"/>
      <c r="FJ569" s="33"/>
      <c r="FK569" s="33"/>
      <c r="FL569" s="33"/>
      <c r="FM569" s="33"/>
      <c r="FN569" s="33"/>
      <c r="FO569" s="33"/>
      <c r="FP569" s="33"/>
    </row>
    <row r="570" spans="1:172"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2"/>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3"/>
      <c r="BN570" s="33"/>
      <c r="BO570" s="33"/>
      <c r="BP570" s="33"/>
      <c r="BQ570" s="33"/>
      <c r="BR570" s="33"/>
      <c r="BS570" s="33"/>
      <c r="BT570" s="33"/>
      <c r="BU570" s="33"/>
      <c r="BV570" s="33"/>
      <c r="BW570" s="33"/>
      <c r="BX570" s="33"/>
      <c r="BY570" s="33"/>
      <c r="BZ570" s="33"/>
      <c r="CA570" s="33"/>
      <c r="CB570" s="33"/>
      <c r="CC570" s="33"/>
      <c r="CD570" s="33"/>
      <c r="CE570" s="33"/>
      <c r="CF570" s="33"/>
      <c r="CG570" s="33"/>
      <c r="CH570" s="33"/>
      <c r="CI570" s="33"/>
      <c r="CJ570" s="33"/>
      <c r="CK570" s="33"/>
      <c r="CL570" s="33"/>
      <c r="CM570" s="33"/>
      <c r="CN570" s="33"/>
      <c r="CO570" s="33"/>
      <c r="CP570" s="33"/>
      <c r="CQ570" s="33"/>
      <c r="CR570" s="33"/>
      <c r="CS570" s="33"/>
      <c r="CT570" s="33"/>
      <c r="CU570" s="33"/>
      <c r="CV570" s="33"/>
      <c r="CW570" s="33"/>
      <c r="CX570" s="33"/>
      <c r="CY570" s="33"/>
      <c r="CZ570" s="33"/>
      <c r="DA570" s="33"/>
      <c r="DB570" s="33"/>
      <c r="DC570" s="33"/>
      <c r="DD570" s="33"/>
      <c r="DE570" s="33"/>
      <c r="DF570" s="33"/>
      <c r="DG570" s="33"/>
      <c r="DH570" s="33"/>
      <c r="DI570" s="33"/>
      <c r="DJ570" s="33"/>
      <c r="DK570" s="33"/>
      <c r="DL570" s="33"/>
      <c r="DM570" s="33"/>
      <c r="DN570" s="33"/>
      <c r="DO570" s="33"/>
      <c r="DP570" s="33"/>
      <c r="DQ570" s="33"/>
      <c r="DR570" s="33"/>
      <c r="DS570" s="33"/>
      <c r="DT570" s="33"/>
      <c r="DU570" s="33"/>
      <c r="DV570" s="33"/>
      <c r="DW570" s="33"/>
      <c r="DX570" s="33"/>
      <c r="DY570" s="33"/>
      <c r="DZ570" s="33"/>
      <c r="EA570" s="33"/>
      <c r="EB570" s="33"/>
      <c r="EC570" s="33"/>
      <c r="ED570" s="33"/>
      <c r="EE570" s="33"/>
      <c r="EF570" s="33"/>
      <c r="EG570" s="33"/>
      <c r="EH570" s="33"/>
      <c r="EI570" s="33"/>
      <c r="EJ570" s="33"/>
      <c r="EK570" s="33"/>
      <c r="EL570" s="33"/>
      <c r="EM570" s="33"/>
      <c r="EN570" s="33"/>
      <c r="EO570" s="33"/>
      <c r="EP570" s="33"/>
      <c r="EQ570" s="33"/>
      <c r="ER570" s="33"/>
      <c r="ES570" s="33"/>
      <c r="ET570" s="33"/>
      <c r="EU570" s="33"/>
      <c r="EV570" s="33"/>
      <c r="EW570" s="33"/>
      <c r="EX570" s="33"/>
      <c r="EY570" s="33"/>
      <c r="EZ570" s="33"/>
      <c r="FA570" s="33"/>
      <c r="FB570" s="33"/>
      <c r="FC570" s="33"/>
      <c r="FD570" s="33"/>
      <c r="FE570" s="33"/>
      <c r="FF570" s="33"/>
      <c r="FG570" s="33"/>
      <c r="FH570" s="33"/>
      <c r="FI570" s="33"/>
      <c r="FJ570" s="33"/>
      <c r="FK570" s="33"/>
      <c r="FL570" s="33"/>
      <c r="FM570" s="33"/>
      <c r="FN570" s="33"/>
      <c r="FO570" s="33"/>
      <c r="FP570" s="33"/>
    </row>
    <row r="571" spans="1:172"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3"/>
      <c r="BN571" s="33"/>
      <c r="BO571" s="33"/>
      <c r="BP571" s="33"/>
      <c r="BQ571" s="33"/>
      <c r="BR571" s="33"/>
      <c r="BS571" s="33"/>
      <c r="BT571" s="33"/>
      <c r="BU571" s="33"/>
      <c r="BV571" s="33"/>
      <c r="BW571" s="33"/>
      <c r="BX571" s="33"/>
      <c r="BY571" s="33"/>
      <c r="BZ571" s="33"/>
      <c r="CA571" s="33"/>
      <c r="CB571" s="33"/>
      <c r="CC571" s="33"/>
      <c r="CD571" s="33"/>
      <c r="CE571" s="33"/>
      <c r="CF571" s="33"/>
      <c r="CG571" s="33"/>
      <c r="CH571" s="33"/>
      <c r="CI571" s="33"/>
      <c r="CJ571" s="33"/>
      <c r="CK571" s="33"/>
      <c r="CL571" s="33"/>
      <c r="CM571" s="33"/>
      <c r="CN571" s="33"/>
      <c r="CO571" s="33"/>
      <c r="CP571" s="33"/>
      <c r="CQ571" s="33"/>
      <c r="CR571" s="33"/>
      <c r="CS571" s="33"/>
      <c r="CT571" s="33"/>
      <c r="CU571" s="33"/>
      <c r="CV571" s="33"/>
      <c r="CW571" s="33"/>
      <c r="CX571" s="33"/>
      <c r="CY571" s="33"/>
      <c r="CZ571" s="33"/>
      <c r="DA571" s="33"/>
      <c r="DB571" s="33"/>
      <c r="DC571" s="33"/>
      <c r="DD571" s="33"/>
      <c r="DE571" s="33"/>
      <c r="DF571" s="33"/>
      <c r="DG571" s="33"/>
      <c r="DH571" s="33"/>
      <c r="DI571" s="33"/>
      <c r="DJ571" s="33"/>
      <c r="DK571" s="33"/>
      <c r="DL571" s="33"/>
      <c r="DM571" s="33"/>
      <c r="DN571" s="33"/>
      <c r="DO571" s="33"/>
      <c r="DP571" s="33"/>
      <c r="DQ571" s="33"/>
      <c r="DR571" s="33"/>
      <c r="DS571" s="33"/>
      <c r="DT571" s="33"/>
      <c r="DU571" s="33"/>
      <c r="DV571" s="33"/>
      <c r="DW571" s="33"/>
      <c r="DX571" s="33"/>
      <c r="DY571" s="33"/>
      <c r="DZ571" s="33"/>
      <c r="EA571" s="33"/>
      <c r="EB571" s="33"/>
      <c r="EC571" s="33"/>
      <c r="ED571" s="33"/>
      <c r="EE571" s="33"/>
      <c r="EF571" s="33"/>
      <c r="EG571" s="33"/>
      <c r="EH571" s="33"/>
      <c r="EI571" s="33"/>
      <c r="EJ571" s="33"/>
      <c r="EK571" s="33"/>
      <c r="EL571" s="33"/>
      <c r="EM571" s="33"/>
      <c r="EN571" s="33"/>
      <c r="EO571" s="33"/>
      <c r="EP571" s="33"/>
      <c r="EQ571" s="33"/>
      <c r="ER571" s="33"/>
      <c r="ES571" s="33"/>
      <c r="ET571" s="33"/>
      <c r="EU571" s="33"/>
      <c r="EV571" s="33"/>
      <c r="EW571" s="33"/>
      <c r="EX571" s="33"/>
      <c r="EY571" s="33"/>
      <c r="EZ571" s="33"/>
      <c r="FA571" s="33"/>
      <c r="FB571" s="33"/>
      <c r="FC571" s="33"/>
      <c r="FD571" s="33"/>
      <c r="FE571" s="33"/>
      <c r="FF571" s="33"/>
      <c r="FG571" s="33"/>
      <c r="FH571" s="33"/>
      <c r="FI571" s="33"/>
      <c r="FJ571" s="33"/>
      <c r="FK571" s="33"/>
      <c r="FL571" s="33"/>
      <c r="FM571" s="33"/>
      <c r="FN571" s="33"/>
      <c r="FO571" s="33"/>
      <c r="FP571" s="33"/>
    </row>
    <row r="572" spans="1:172"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2"/>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BM572" s="33"/>
      <c r="BN572" s="33"/>
      <c r="BO572" s="33"/>
      <c r="BP572" s="33"/>
      <c r="BQ572" s="33"/>
      <c r="BR572" s="33"/>
      <c r="BS572" s="33"/>
      <c r="BT572" s="33"/>
      <c r="BU572" s="33"/>
      <c r="BV572" s="33"/>
      <c r="BW572" s="33"/>
      <c r="BX572" s="33"/>
      <c r="BY572" s="33"/>
      <c r="BZ572" s="33"/>
      <c r="CA572" s="33"/>
      <c r="CB572" s="33"/>
      <c r="CC572" s="33"/>
      <c r="CD572" s="33"/>
      <c r="CE572" s="33"/>
      <c r="CF572" s="33"/>
      <c r="CG572" s="33"/>
      <c r="CH572" s="33"/>
      <c r="CI572" s="33"/>
      <c r="CJ572" s="33"/>
      <c r="CK572" s="33"/>
      <c r="CL572" s="33"/>
      <c r="CM572" s="33"/>
      <c r="CN572" s="33"/>
      <c r="CO572" s="33"/>
      <c r="CP572" s="33"/>
      <c r="CQ572" s="33"/>
      <c r="CR572" s="33"/>
      <c r="CS572" s="33"/>
      <c r="CT572" s="33"/>
      <c r="CU572" s="33"/>
      <c r="CV572" s="33"/>
      <c r="CW572" s="33"/>
      <c r="CX572" s="33"/>
      <c r="CY572" s="33"/>
      <c r="CZ572" s="33"/>
      <c r="DA572" s="33"/>
      <c r="DB572" s="33"/>
      <c r="DC572" s="33"/>
      <c r="DD572" s="33"/>
      <c r="DE572" s="33"/>
      <c r="DF572" s="33"/>
      <c r="DG572" s="33"/>
      <c r="DH572" s="33"/>
      <c r="DI572" s="33"/>
      <c r="DJ572" s="33"/>
      <c r="DK572" s="33"/>
      <c r="DL572" s="33"/>
      <c r="DM572" s="33"/>
      <c r="DN572" s="33"/>
      <c r="DO572" s="33"/>
      <c r="DP572" s="33"/>
      <c r="DQ572" s="33"/>
      <c r="DR572" s="33"/>
      <c r="DS572" s="33"/>
      <c r="DT572" s="33"/>
      <c r="DU572" s="33"/>
      <c r="DV572" s="33"/>
      <c r="DW572" s="33"/>
      <c r="DX572" s="33"/>
      <c r="DY572" s="33"/>
      <c r="DZ572" s="33"/>
      <c r="EA572" s="33"/>
      <c r="EB572" s="33"/>
      <c r="EC572" s="33"/>
      <c r="ED572" s="33"/>
      <c r="EE572" s="33"/>
      <c r="EF572" s="33"/>
      <c r="EG572" s="33"/>
      <c r="EH572" s="33"/>
      <c r="EI572" s="33"/>
      <c r="EJ572" s="33"/>
      <c r="EK572" s="33"/>
      <c r="EL572" s="33"/>
      <c r="EM572" s="33"/>
      <c r="EN572" s="33"/>
      <c r="EO572" s="33"/>
      <c r="EP572" s="33"/>
      <c r="EQ572" s="33"/>
      <c r="ER572" s="33"/>
      <c r="ES572" s="33"/>
      <c r="ET572" s="33"/>
      <c r="EU572" s="33"/>
      <c r="EV572" s="33"/>
      <c r="EW572" s="33"/>
      <c r="EX572" s="33"/>
      <c r="EY572" s="33"/>
      <c r="EZ572" s="33"/>
      <c r="FA572" s="33"/>
      <c r="FB572" s="33"/>
      <c r="FC572" s="33"/>
      <c r="FD572" s="33"/>
      <c r="FE572" s="33"/>
      <c r="FF572" s="33"/>
      <c r="FG572" s="33"/>
      <c r="FH572" s="33"/>
      <c r="FI572" s="33"/>
      <c r="FJ572" s="33"/>
      <c r="FK572" s="33"/>
      <c r="FL572" s="33"/>
      <c r="FM572" s="33"/>
      <c r="FN572" s="33"/>
      <c r="FO572" s="33"/>
      <c r="FP572" s="33"/>
    </row>
    <row r="573" spans="1:172"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33"/>
      <c r="EE573" s="33"/>
      <c r="EF573" s="33"/>
      <c r="EG573" s="33"/>
      <c r="EH573" s="33"/>
      <c r="EI573" s="33"/>
      <c r="EJ573" s="33"/>
      <c r="EK573" s="33"/>
      <c r="EL573" s="33"/>
      <c r="EM573" s="33"/>
      <c r="EN573" s="33"/>
      <c r="EO573" s="33"/>
      <c r="EP573" s="33"/>
      <c r="EQ573" s="33"/>
      <c r="ER573" s="33"/>
      <c r="ES573" s="33"/>
      <c r="ET573" s="33"/>
      <c r="EU573" s="33"/>
      <c r="EV573" s="33"/>
      <c r="EW573" s="33"/>
      <c r="EX573" s="33"/>
      <c r="EY573" s="33"/>
      <c r="EZ573" s="33"/>
      <c r="FA573" s="33"/>
      <c r="FB573" s="33"/>
      <c r="FC573" s="33"/>
      <c r="FD573" s="33"/>
      <c r="FE573" s="33"/>
      <c r="FF573" s="33"/>
      <c r="FG573" s="33"/>
      <c r="FH573" s="33"/>
      <c r="FI573" s="33"/>
      <c r="FJ573" s="33"/>
      <c r="FK573" s="33"/>
      <c r="FL573" s="33"/>
      <c r="FM573" s="33"/>
      <c r="FN573" s="33"/>
      <c r="FO573" s="33"/>
      <c r="FP573" s="33"/>
    </row>
    <row r="574" spans="1:172"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2"/>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33"/>
      <c r="EE574" s="33"/>
      <c r="EF574" s="33"/>
      <c r="EG574" s="33"/>
      <c r="EH574" s="33"/>
      <c r="EI574" s="33"/>
      <c r="EJ574" s="33"/>
      <c r="EK574" s="33"/>
      <c r="EL574" s="33"/>
      <c r="EM574" s="33"/>
      <c r="EN574" s="33"/>
      <c r="EO574" s="33"/>
      <c r="EP574" s="33"/>
      <c r="EQ574" s="33"/>
      <c r="ER574" s="33"/>
      <c r="ES574" s="33"/>
      <c r="ET574" s="33"/>
      <c r="EU574" s="33"/>
      <c r="EV574" s="33"/>
      <c r="EW574" s="33"/>
      <c r="EX574" s="33"/>
      <c r="EY574" s="33"/>
      <c r="EZ574" s="33"/>
      <c r="FA574" s="33"/>
      <c r="FB574" s="33"/>
      <c r="FC574" s="33"/>
      <c r="FD574" s="33"/>
      <c r="FE574" s="33"/>
      <c r="FF574" s="33"/>
      <c r="FG574" s="33"/>
      <c r="FH574" s="33"/>
      <c r="FI574" s="33"/>
      <c r="FJ574" s="33"/>
      <c r="FK574" s="33"/>
      <c r="FL574" s="33"/>
      <c r="FM574" s="33"/>
      <c r="FN574" s="33"/>
      <c r="FO574" s="33"/>
      <c r="FP574" s="33"/>
    </row>
    <row r="575" spans="1:172"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33"/>
      <c r="EE575" s="33"/>
      <c r="EF575" s="33"/>
      <c r="EG575" s="33"/>
      <c r="EH575" s="33"/>
      <c r="EI575" s="33"/>
      <c r="EJ575" s="33"/>
      <c r="EK575" s="33"/>
      <c r="EL575" s="33"/>
      <c r="EM575" s="33"/>
      <c r="EN575" s="33"/>
      <c r="EO575" s="33"/>
      <c r="EP575" s="33"/>
      <c r="EQ575" s="33"/>
      <c r="ER575" s="33"/>
      <c r="ES575" s="33"/>
      <c r="ET575" s="33"/>
      <c r="EU575" s="33"/>
      <c r="EV575" s="33"/>
      <c r="EW575" s="33"/>
      <c r="EX575" s="33"/>
      <c r="EY575" s="33"/>
      <c r="EZ575" s="33"/>
      <c r="FA575" s="33"/>
      <c r="FB575" s="33"/>
      <c r="FC575" s="33"/>
      <c r="FD575" s="33"/>
      <c r="FE575" s="33"/>
      <c r="FF575" s="33"/>
      <c r="FG575" s="33"/>
      <c r="FH575" s="33"/>
      <c r="FI575" s="33"/>
      <c r="FJ575" s="33"/>
      <c r="FK575" s="33"/>
      <c r="FL575" s="33"/>
      <c r="FM575" s="33"/>
      <c r="FN575" s="33"/>
      <c r="FO575" s="33"/>
      <c r="FP575" s="33"/>
    </row>
    <row r="576" spans="1:172"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2"/>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3"/>
      <c r="EP576" s="33"/>
      <c r="EQ576" s="33"/>
      <c r="ER576" s="33"/>
      <c r="ES576" s="33"/>
      <c r="ET576" s="33"/>
      <c r="EU576" s="33"/>
      <c r="EV576" s="33"/>
      <c r="EW576" s="33"/>
      <c r="EX576" s="33"/>
      <c r="EY576" s="33"/>
      <c r="EZ576" s="33"/>
      <c r="FA576" s="33"/>
      <c r="FB576" s="33"/>
      <c r="FC576" s="33"/>
      <c r="FD576" s="33"/>
      <c r="FE576" s="33"/>
      <c r="FF576" s="33"/>
      <c r="FG576" s="33"/>
      <c r="FH576" s="33"/>
      <c r="FI576" s="33"/>
      <c r="FJ576" s="33"/>
      <c r="FK576" s="33"/>
      <c r="FL576" s="33"/>
      <c r="FM576" s="33"/>
      <c r="FN576" s="33"/>
      <c r="FO576" s="33"/>
      <c r="FP576" s="33"/>
    </row>
    <row r="577" spans="1:172"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2"/>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33"/>
      <c r="EE577" s="33"/>
      <c r="EF577" s="33"/>
      <c r="EG577" s="33"/>
      <c r="EH577" s="33"/>
      <c r="EI577" s="33"/>
      <c r="EJ577" s="33"/>
      <c r="EK577" s="33"/>
      <c r="EL577" s="33"/>
      <c r="EM577" s="33"/>
      <c r="EN577" s="33"/>
      <c r="EO577" s="33"/>
      <c r="EP577" s="33"/>
      <c r="EQ577" s="33"/>
      <c r="ER577" s="33"/>
      <c r="ES577" s="33"/>
      <c r="ET577" s="33"/>
      <c r="EU577" s="33"/>
      <c r="EV577" s="33"/>
      <c r="EW577" s="33"/>
      <c r="EX577" s="33"/>
      <c r="EY577" s="33"/>
      <c r="EZ577" s="33"/>
      <c r="FA577" s="33"/>
      <c r="FB577" s="33"/>
      <c r="FC577" s="33"/>
      <c r="FD577" s="33"/>
      <c r="FE577" s="33"/>
      <c r="FF577" s="33"/>
      <c r="FG577" s="33"/>
      <c r="FH577" s="33"/>
      <c r="FI577" s="33"/>
      <c r="FJ577" s="33"/>
      <c r="FK577" s="33"/>
      <c r="FL577" s="33"/>
      <c r="FM577" s="33"/>
      <c r="FN577" s="33"/>
      <c r="FO577" s="33"/>
      <c r="FP577" s="33"/>
    </row>
    <row r="578" spans="1:172"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33"/>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33"/>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33"/>
      <c r="EE578" s="33"/>
      <c r="EF578" s="33"/>
      <c r="EG578" s="33"/>
      <c r="EH578" s="33"/>
      <c r="EI578" s="33"/>
      <c r="EJ578" s="33"/>
      <c r="EK578" s="33"/>
      <c r="EL578" s="33"/>
      <c r="EM578" s="33"/>
      <c r="EN578" s="33"/>
      <c r="EO578" s="33"/>
      <c r="EP578" s="33"/>
      <c r="EQ578" s="33"/>
      <c r="ER578" s="33"/>
      <c r="ES578" s="33"/>
      <c r="ET578" s="33"/>
      <c r="EU578" s="33"/>
      <c r="EV578" s="33"/>
      <c r="EW578" s="33"/>
      <c r="EX578" s="33"/>
      <c r="EY578" s="33"/>
      <c r="EZ578" s="33"/>
      <c r="FA578" s="33"/>
      <c r="FB578" s="33"/>
      <c r="FC578" s="33"/>
      <c r="FD578" s="33"/>
      <c r="FE578" s="33"/>
      <c r="FF578" s="33"/>
      <c r="FG578" s="33"/>
      <c r="FH578" s="33"/>
      <c r="FI578" s="33"/>
      <c r="FJ578" s="33"/>
      <c r="FK578" s="33"/>
      <c r="FL578" s="33"/>
      <c r="FM578" s="33"/>
      <c r="FN578" s="33"/>
      <c r="FO578" s="33"/>
      <c r="FP578" s="33"/>
    </row>
    <row r="579" spans="1:172"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2"/>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33"/>
      <c r="EE579" s="33"/>
      <c r="EF579" s="33"/>
      <c r="EG579" s="33"/>
      <c r="EH579" s="33"/>
      <c r="EI579" s="33"/>
      <c r="EJ579" s="33"/>
      <c r="EK579" s="33"/>
      <c r="EL579" s="33"/>
      <c r="EM579" s="33"/>
      <c r="EN579" s="33"/>
      <c r="EO579" s="33"/>
      <c r="EP579" s="33"/>
      <c r="EQ579" s="33"/>
      <c r="ER579" s="33"/>
      <c r="ES579" s="33"/>
      <c r="ET579" s="33"/>
      <c r="EU579" s="33"/>
      <c r="EV579" s="33"/>
      <c r="EW579" s="33"/>
      <c r="EX579" s="33"/>
      <c r="EY579" s="33"/>
      <c r="EZ579" s="33"/>
      <c r="FA579" s="33"/>
      <c r="FB579" s="33"/>
      <c r="FC579" s="33"/>
      <c r="FD579" s="33"/>
      <c r="FE579" s="33"/>
      <c r="FF579" s="33"/>
      <c r="FG579" s="33"/>
      <c r="FH579" s="33"/>
      <c r="FI579" s="33"/>
      <c r="FJ579" s="33"/>
      <c r="FK579" s="33"/>
      <c r="FL579" s="33"/>
      <c r="FM579" s="33"/>
      <c r="FN579" s="33"/>
      <c r="FO579" s="33"/>
      <c r="FP579" s="33"/>
    </row>
    <row r="580" spans="1:172"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33"/>
      <c r="BO580" s="33"/>
      <c r="BP580" s="33"/>
      <c r="BQ580" s="33"/>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33"/>
      <c r="EE580" s="33"/>
      <c r="EF580" s="33"/>
      <c r="EG580" s="33"/>
      <c r="EH580" s="33"/>
      <c r="EI580" s="33"/>
      <c r="EJ580" s="33"/>
      <c r="EK580" s="33"/>
      <c r="EL580" s="33"/>
      <c r="EM580" s="33"/>
      <c r="EN580" s="33"/>
      <c r="EO580" s="33"/>
      <c r="EP580" s="33"/>
      <c r="EQ580" s="33"/>
      <c r="ER580" s="33"/>
      <c r="ES580" s="33"/>
      <c r="ET580" s="33"/>
      <c r="EU580" s="33"/>
      <c r="EV580" s="33"/>
      <c r="EW580" s="33"/>
      <c r="EX580" s="33"/>
      <c r="EY580" s="33"/>
      <c r="EZ580" s="33"/>
      <c r="FA580" s="33"/>
      <c r="FB580" s="33"/>
      <c r="FC580" s="33"/>
      <c r="FD580" s="33"/>
      <c r="FE580" s="33"/>
      <c r="FF580" s="33"/>
      <c r="FG580" s="33"/>
      <c r="FH580" s="33"/>
      <c r="FI580" s="33"/>
      <c r="FJ580" s="33"/>
      <c r="FK580" s="33"/>
      <c r="FL580" s="33"/>
      <c r="FM580" s="33"/>
      <c r="FN580" s="33"/>
      <c r="FO580" s="33"/>
      <c r="FP580" s="33"/>
    </row>
    <row r="581" spans="1:172"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33"/>
      <c r="BO581" s="33"/>
      <c r="BP581" s="33"/>
      <c r="BQ581" s="33"/>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33"/>
      <c r="EE581" s="33"/>
      <c r="EF581" s="33"/>
      <c r="EG581" s="33"/>
      <c r="EH581" s="33"/>
      <c r="EI581" s="33"/>
      <c r="EJ581" s="33"/>
      <c r="EK581" s="33"/>
      <c r="EL581" s="33"/>
      <c r="EM581" s="33"/>
      <c r="EN581" s="33"/>
      <c r="EO581" s="33"/>
      <c r="EP581" s="33"/>
      <c r="EQ581" s="33"/>
      <c r="ER581" s="33"/>
      <c r="ES581" s="33"/>
      <c r="ET581" s="33"/>
      <c r="EU581" s="33"/>
      <c r="EV581" s="33"/>
      <c r="EW581" s="33"/>
      <c r="EX581" s="33"/>
      <c r="EY581" s="33"/>
      <c r="EZ581" s="33"/>
      <c r="FA581" s="33"/>
      <c r="FB581" s="33"/>
      <c r="FC581" s="33"/>
      <c r="FD581" s="33"/>
      <c r="FE581" s="33"/>
      <c r="FF581" s="33"/>
      <c r="FG581" s="33"/>
      <c r="FH581" s="33"/>
      <c r="FI581" s="33"/>
      <c r="FJ581" s="33"/>
      <c r="FK581" s="33"/>
      <c r="FL581" s="33"/>
      <c r="FM581" s="33"/>
      <c r="FN581" s="33"/>
      <c r="FO581" s="33"/>
      <c r="FP581" s="33"/>
    </row>
    <row r="582" spans="1:172"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2"/>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33"/>
      <c r="BO582" s="33"/>
      <c r="BP582" s="33"/>
      <c r="BQ582" s="33"/>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33"/>
      <c r="EE582" s="33"/>
      <c r="EF582" s="33"/>
      <c r="EG582" s="33"/>
      <c r="EH582" s="33"/>
      <c r="EI582" s="33"/>
      <c r="EJ582" s="33"/>
      <c r="EK582" s="33"/>
      <c r="EL582" s="33"/>
      <c r="EM582" s="33"/>
      <c r="EN582" s="33"/>
      <c r="EO582" s="33"/>
      <c r="EP582" s="33"/>
      <c r="EQ582" s="33"/>
      <c r="ER582" s="33"/>
      <c r="ES582" s="33"/>
      <c r="ET582" s="33"/>
      <c r="EU582" s="33"/>
      <c r="EV582" s="33"/>
      <c r="EW582" s="33"/>
      <c r="EX582" s="33"/>
      <c r="EY582" s="33"/>
      <c r="EZ582" s="33"/>
      <c r="FA582" s="33"/>
      <c r="FB582" s="33"/>
      <c r="FC582" s="33"/>
      <c r="FD582" s="33"/>
      <c r="FE582" s="33"/>
      <c r="FF582" s="33"/>
      <c r="FG582" s="33"/>
      <c r="FH582" s="33"/>
      <c r="FI582" s="33"/>
      <c r="FJ582" s="33"/>
      <c r="FK582" s="33"/>
      <c r="FL582" s="33"/>
      <c r="FM582" s="33"/>
      <c r="FN582" s="33"/>
      <c r="FO582" s="33"/>
      <c r="FP582" s="33"/>
    </row>
    <row r="583" spans="1:172"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2"/>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3"/>
      <c r="BN583" s="33"/>
      <c r="BO583" s="33"/>
      <c r="BP583" s="33"/>
      <c r="BQ583" s="33"/>
      <c r="BR583" s="33"/>
      <c r="BS583" s="33"/>
      <c r="BT583" s="33"/>
      <c r="BU583" s="33"/>
      <c r="BV583" s="33"/>
      <c r="BW583" s="33"/>
      <c r="BX583" s="33"/>
      <c r="BY583" s="33"/>
      <c r="BZ583" s="33"/>
      <c r="CA583" s="33"/>
      <c r="CB583" s="33"/>
      <c r="CC583" s="33"/>
      <c r="CD583" s="33"/>
      <c r="CE583" s="33"/>
      <c r="CF583" s="33"/>
      <c r="CG583" s="33"/>
      <c r="CH583" s="33"/>
      <c r="CI583" s="33"/>
      <c r="CJ583" s="33"/>
      <c r="CK583" s="33"/>
      <c r="CL583" s="33"/>
      <c r="CM583" s="33"/>
      <c r="CN583" s="33"/>
      <c r="CO583" s="33"/>
      <c r="CP583" s="33"/>
      <c r="CQ583" s="33"/>
      <c r="CR583" s="33"/>
      <c r="CS583" s="33"/>
      <c r="CT583" s="33"/>
      <c r="CU583" s="33"/>
      <c r="CV583" s="33"/>
      <c r="CW583" s="33"/>
      <c r="CX583" s="33"/>
      <c r="CY583" s="33"/>
      <c r="CZ583" s="33"/>
      <c r="DA583" s="33"/>
      <c r="DB583" s="33"/>
      <c r="DC583" s="33"/>
      <c r="DD583" s="33"/>
      <c r="DE583" s="33"/>
      <c r="DF583" s="33"/>
      <c r="DG583" s="33"/>
      <c r="DH583" s="33"/>
      <c r="DI583" s="33"/>
      <c r="DJ583" s="33"/>
      <c r="DK583" s="33"/>
      <c r="DL583" s="33"/>
      <c r="DM583" s="33"/>
      <c r="DN583" s="33"/>
      <c r="DO583" s="33"/>
      <c r="DP583" s="33"/>
      <c r="DQ583" s="33"/>
      <c r="DR583" s="33"/>
      <c r="DS583" s="33"/>
      <c r="DT583" s="33"/>
      <c r="DU583" s="33"/>
      <c r="DV583" s="33"/>
      <c r="DW583" s="33"/>
      <c r="DX583" s="33"/>
      <c r="DY583" s="33"/>
      <c r="DZ583" s="33"/>
      <c r="EA583" s="33"/>
      <c r="EB583" s="33"/>
      <c r="EC583" s="33"/>
      <c r="ED583" s="33"/>
      <c r="EE583" s="33"/>
      <c r="EF583" s="33"/>
      <c r="EG583" s="33"/>
      <c r="EH583" s="33"/>
      <c r="EI583" s="33"/>
      <c r="EJ583" s="33"/>
      <c r="EK583" s="33"/>
      <c r="EL583" s="33"/>
      <c r="EM583" s="33"/>
      <c r="EN583" s="33"/>
      <c r="EO583" s="33"/>
      <c r="EP583" s="33"/>
      <c r="EQ583" s="33"/>
      <c r="ER583" s="33"/>
      <c r="ES583" s="33"/>
      <c r="ET583" s="33"/>
      <c r="EU583" s="33"/>
      <c r="EV583" s="33"/>
      <c r="EW583" s="33"/>
      <c r="EX583" s="33"/>
      <c r="EY583" s="33"/>
      <c r="EZ583" s="33"/>
      <c r="FA583" s="33"/>
      <c r="FB583" s="33"/>
      <c r="FC583" s="33"/>
      <c r="FD583" s="33"/>
      <c r="FE583" s="33"/>
      <c r="FF583" s="33"/>
      <c r="FG583" s="33"/>
      <c r="FH583" s="33"/>
      <c r="FI583" s="33"/>
      <c r="FJ583" s="33"/>
      <c r="FK583" s="33"/>
      <c r="FL583" s="33"/>
      <c r="FM583" s="33"/>
      <c r="FN583" s="33"/>
      <c r="FO583" s="33"/>
      <c r="FP583" s="33"/>
    </row>
    <row r="631" spans="1:172" x14ac:dyDescent="0.25">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c r="AW631" s="130"/>
      <c r="AX631" s="130"/>
      <c r="AY631" s="130"/>
      <c r="AZ631" s="130"/>
      <c r="BA631" s="130"/>
      <c r="BB631" s="130"/>
      <c r="BC631" s="130"/>
      <c r="BD631" s="130"/>
      <c r="BE631" s="130"/>
      <c r="BF631" s="130"/>
      <c r="BG631" s="130"/>
      <c r="BH631" s="130"/>
      <c r="BI631" s="130"/>
      <c r="BJ631" s="130"/>
      <c r="BK631" s="130"/>
      <c r="BL631" s="130"/>
      <c r="BM631" s="130"/>
      <c r="BN631" s="130"/>
      <c r="BO631" s="130"/>
      <c r="BP631" s="130"/>
      <c r="BQ631" s="130"/>
      <c r="BR631" s="130"/>
      <c r="BS631" s="130"/>
      <c r="BT631" s="130"/>
      <c r="BU631" s="130"/>
      <c r="BV631" s="130"/>
      <c r="BW631" s="130"/>
      <c r="BX631" s="130"/>
      <c r="BY631" s="130"/>
      <c r="BZ631" s="130"/>
      <c r="CA631" s="130"/>
      <c r="CB631" s="130"/>
      <c r="CC631" s="130"/>
      <c r="CD631" s="130"/>
      <c r="CE631" s="130"/>
      <c r="CF631" s="130"/>
      <c r="CG631" s="130"/>
      <c r="CH631" s="130"/>
      <c r="CI631" s="130"/>
      <c r="CJ631" s="130"/>
      <c r="CK631" s="130"/>
      <c r="CL631" s="130"/>
      <c r="CM631" s="130"/>
      <c r="CN631" s="130"/>
      <c r="CO631" s="130"/>
      <c r="CP631" s="130"/>
      <c r="CQ631" s="130"/>
      <c r="CR631" s="130"/>
      <c r="CS631" s="130"/>
      <c r="CT631" s="130"/>
      <c r="CU631" s="130"/>
      <c r="CV631" s="130"/>
      <c r="CW631" s="130"/>
      <c r="CX631" s="130"/>
      <c r="CY631" s="130"/>
      <c r="CZ631" s="130"/>
      <c r="DA631" s="130"/>
      <c r="DB631" s="130"/>
      <c r="DC631" s="130"/>
      <c r="DD631" s="130"/>
      <c r="DE631" s="130"/>
      <c r="DF631" s="130"/>
      <c r="DG631" s="130"/>
      <c r="DH631" s="130"/>
      <c r="DI631" s="130"/>
      <c r="DJ631" s="130"/>
      <c r="DK631" s="130"/>
      <c r="DL631" s="130"/>
      <c r="DM631" s="130"/>
      <c r="DN631" s="130"/>
      <c r="DO631" s="130"/>
      <c r="DP631" s="130"/>
      <c r="DQ631" s="130"/>
      <c r="DR631" s="130"/>
      <c r="DS631" s="130"/>
      <c r="DT631" s="130"/>
      <c r="DU631" s="130"/>
      <c r="DV631" s="130"/>
      <c r="DW631" s="130"/>
      <c r="DX631" s="130"/>
      <c r="DY631" s="130"/>
      <c r="DZ631" s="130"/>
      <c r="EA631" s="130"/>
      <c r="EB631" s="130"/>
      <c r="EC631" s="130"/>
      <c r="ED631" s="130"/>
      <c r="EE631" s="130"/>
      <c r="EF631" s="130"/>
      <c r="EG631" s="130"/>
      <c r="EH631" s="130"/>
      <c r="EI631" s="130"/>
      <c r="EJ631" s="130"/>
      <c r="EK631" s="130"/>
      <c r="EL631" s="130"/>
      <c r="EM631" s="130"/>
      <c r="EN631" s="130"/>
      <c r="EO631" s="130"/>
      <c r="EP631" s="130"/>
      <c r="EQ631" s="130"/>
      <c r="ER631" s="130"/>
      <c r="ES631" s="130"/>
      <c r="ET631" s="130"/>
      <c r="EU631" s="130"/>
      <c r="EV631" s="130"/>
      <c r="EW631" s="130"/>
      <c r="EX631" s="130"/>
      <c r="EY631" s="130"/>
      <c r="EZ631" s="130"/>
      <c r="FA631" s="130"/>
      <c r="FB631" s="130"/>
      <c r="FC631" s="130"/>
      <c r="FD631" s="130"/>
      <c r="FE631" s="130"/>
      <c r="FF631" s="130"/>
      <c r="FG631" s="130"/>
      <c r="FH631" s="130"/>
      <c r="FI631" s="130"/>
      <c r="FJ631" s="130"/>
      <c r="FK631" s="130"/>
      <c r="FL631" s="130"/>
      <c r="FM631" s="130"/>
      <c r="FN631" s="130"/>
      <c r="FO631" s="130"/>
      <c r="FP631" s="130"/>
    </row>
    <row r="632" spans="1:172" x14ac:dyDescent="0.25">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29"/>
      <c r="AP632" s="130"/>
      <c r="AQ632" s="130"/>
      <c r="AR632" s="130"/>
      <c r="AS632" s="130"/>
      <c r="AT632" s="130"/>
      <c r="AU632" s="130"/>
      <c r="AV632" s="130"/>
      <c r="AW632" s="130"/>
      <c r="AX632" s="130"/>
      <c r="AY632" s="130"/>
      <c r="AZ632" s="130"/>
      <c r="BA632" s="130"/>
      <c r="BB632" s="130"/>
      <c r="BC632" s="130"/>
      <c r="BD632" s="130"/>
      <c r="BE632" s="130"/>
      <c r="BF632" s="130"/>
      <c r="BG632" s="130"/>
      <c r="BH632" s="130"/>
      <c r="BI632" s="130"/>
      <c r="BJ632" s="130"/>
      <c r="BK632" s="130"/>
      <c r="BL632" s="130"/>
      <c r="BM632" s="130"/>
      <c r="BN632" s="130"/>
      <c r="BO632" s="130"/>
      <c r="BP632" s="130"/>
      <c r="BQ632" s="130"/>
      <c r="BR632" s="130"/>
      <c r="BS632" s="130"/>
      <c r="BT632" s="130"/>
      <c r="BU632" s="130"/>
      <c r="BV632" s="130"/>
      <c r="BW632" s="130"/>
      <c r="BX632" s="130"/>
      <c r="BY632" s="130"/>
      <c r="BZ632" s="130"/>
      <c r="CA632" s="130"/>
      <c r="CB632" s="130"/>
      <c r="CC632" s="130"/>
      <c r="CD632" s="130"/>
      <c r="CE632" s="130"/>
      <c r="CF632" s="130"/>
      <c r="CG632" s="130"/>
      <c r="CH632" s="130"/>
      <c r="CI632" s="130"/>
      <c r="CJ632" s="130"/>
      <c r="CK632" s="130"/>
      <c r="CL632" s="130"/>
      <c r="CM632" s="130"/>
      <c r="CN632" s="130"/>
      <c r="CO632" s="130"/>
      <c r="CP632" s="130"/>
      <c r="CQ632" s="130"/>
      <c r="CR632" s="130"/>
      <c r="CS632" s="130"/>
      <c r="CT632" s="130"/>
      <c r="CU632" s="130"/>
      <c r="CV632" s="130"/>
      <c r="CW632" s="130"/>
      <c r="CX632" s="130"/>
      <c r="CY632" s="130"/>
      <c r="CZ632" s="130"/>
      <c r="DA632" s="130"/>
      <c r="DB632" s="130"/>
      <c r="DC632" s="130"/>
      <c r="DD632" s="130"/>
      <c r="DE632" s="130"/>
      <c r="DF632" s="130"/>
      <c r="DG632" s="130"/>
      <c r="DH632" s="130"/>
      <c r="DI632" s="130"/>
      <c r="DJ632" s="130"/>
      <c r="DK632" s="130"/>
      <c r="DL632" s="130"/>
      <c r="DM632" s="130"/>
      <c r="DN632" s="130"/>
      <c r="DO632" s="130"/>
      <c r="DP632" s="130"/>
      <c r="DQ632" s="130"/>
      <c r="DR632" s="130"/>
      <c r="DS632" s="130"/>
      <c r="DT632" s="130"/>
      <c r="DU632" s="130"/>
      <c r="DV632" s="130"/>
      <c r="DW632" s="130"/>
      <c r="DX632" s="130"/>
      <c r="DY632" s="130"/>
      <c r="DZ632" s="130"/>
      <c r="EA632" s="130"/>
      <c r="EB632" s="130"/>
      <c r="EC632" s="130"/>
      <c r="ED632" s="130"/>
      <c r="EE632" s="130"/>
      <c r="EF632" s="130"/>
      <c r="EG632" s="130"/>
      <c r="EH632" s="130"/>
      <c r="EI632" s="130"/>
      <c r="EJ632" s="130"/>
      <c r="EK632" s="130"/>
      <c r="EL632" s="130"/>
      <c r="EM632" s="130"/>
      <c r="EN632" s="130"/>
      <c r="EO632" s="130"/>
      <c r="EP632" s="130"/>
      <c r="EQ632" s="130"/>
      <c r="ER632" s="130"/>
      <c r="ES632" s="130"/>
      <c r="ET632" s="130"/>
      <c r="EU632" s="130"/>
      <c r="EV632" s="130"/>
      <c r="EW632" s="130"/>
      <c r="EX632" s="130"/>
      <c r="EY632" s="130"/>
      <c r="EZ632" s="130"/>
      <c r="FA632" s="130"/>
      <c r="FB632" s="130"/>
      <c r="FC632" s="130"/>
      <c r="FD632" s="130"/>
      <c r="FE632" s="130"/>
      <c r="FF632" s="130"/>
      <c r="FG632" s="130"/>
      <c r="FH632" s="130"/>
      <c r="FI632" s="130"/>
      <c r="FJ632" s="130"/>
      <c r="FK632" s="130"/>
      <c r="FL632" s="130"/>
      <c r="FM632" s="130"/>
      <c r="FN632" s="130"/>
      <c r="FO632" s="130"/>
      <c r="FP632" s="130"/>
    </row>
    <row r="633" spans="1:172" x14ac:dyDescent="0.25">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c r="AO633" s="129"/>
      <c r="AP633" s="130"/>
      <c r="AQ633" s="130"/>
      <c r="AR633" s="130"/>
      <c r="AS633" s="130"/>
      <c r="AT633" s="130"/>
      <c r="AU633" s="130"/>
      <c r="AV633" s="130"/>
      <c r="AW633" s="130"/>
      <c r="AX633" s="130"/>
      <c r="AY633" s="130"/>
      <c r="AZ633" s="130"/>
      <c r="BA633" s="130"/>
      <c r="BB633" s="130"/>
      <c r="BC633" s="130"/>
      <c r="BD633" s="130"/>
      <c r="BE633" s="130"/>
      <c r="BF633" s="130"/>
      <c r="BG633" s="130"/>
      <c r="BH633" s="130"/>
      <c r="BI633" s="130"/>
      <c r="BJ633" s="130"/>
      <c r="BK633" s="130"/>
      <c r="BL633" s="130"/>
      <c r="BM633" s="130"/>
      <c r="BN633" s="130"/>
      <c r="BO633" s="130"/>
      <c r="BP633" s="130"/>
      <c r="BQ633" s="130"/>
      <c r="BR633" s="130"/>
      <c r="BS633" s="130"/>
      <c r="BT633" s="130"/>
      <c r="BU633" s="130"/>
      <c r="BV633" s="130"/>
      <c r="BW633" s="130"/>
      <c r="BX633" s="130"/>
      <c r="BY633" s="130"/>
      <c r="BZ633" s="130"/>
      <c r="CA633" s="130"/>
      <c r="CB633" s="130"/>
      <c r="CC633" s="130"/>
      <c r="CD633" s="130"/>
      <c r="CE633" s="130"/>
      <c r="CF633" s="130"/>
      <c r="CG633" s="130"/>
      <c r="CH633" s="130"/>
      <c r="CI633" s="130"/>
      <c r="CJ633" s="130"/>
      <c r="CK633" s="130"/>
      <c r="CL633" s="130"/>
      <c r="CM633" s="130"/>
      <c r="CN633" s="130"/>
      <c r="CO633" s="130"/>
      <c r="CP633" s="130"/>
      <c r="CQ633" s="130"/>
      <c r="CR633" s="130"/>
      <c r="CS633" s="130"/>
      <c r="CT633" s="130"/>
      <c r="CU633" s="130"/>
      <c r="CV633" s="130"/>
      <c r="CW633" s="130"/>
      <c r="CX633" s="130"/>
      <c r="CY633" s="130"/>
      <c r="CZ633" s="130"/>
      <c r="DA633" s="130"/>
      <c r="DB633" s="130"/>
      <c r="DC633" s="130"/>
      <c r="DD633" s="130"/>
      <c r="DE633" s="130"/>
      <c r="DF633" s="130"/>
      <c r="DG633" s="130"/>
      <c r="DH633" s="130"/>
      <c r="DI633" s="130"/>
      <c r="DJ633" s="130"/>
      <c r="DK633" s="130"/>
      <c r="DL633" s="130"/>
      <c r="DM633" s="130"/>
      <c r="DN633" s="130"/>
      <c r="DO633" s="130"/>
      <c r="DP633" s="130"/>
      <c r="DQ633" s="130"/>
      <c r="DR633" s="130"/>
      <c r="DS633" s="130"/>
      <c r="DT633" s="130"/>
      <c r="DU633" s="130"/>
      <c r="DV633" s="130"/>
      <c r="DW633" s="130"/>
      <c r="DX633" s="130"/>
      <c r="DY633" s="130"/>
      <c r="DZ633" s="130"/>
      <c r="EA633" s="130"/>
      <c r="EB633" s="130"/>
      <c r="EC633" s="130"/>
      <c r="ED633" s="130"/>
      <c r="EE633" s="130"/>
      <c r="EF633" s="130"/>
      <c r="EG633" s="130"/>
      <c r="EH633" s="130"/>
      <c r="EI633" s="130"/>
      <c r="EJ633" s="130"/>
      <c r="EK633" s="130"/>
      <c r="EL633" s="130"/>
      <c r="EM633" s="130"/>
      <c r="EN633" s="130"/>
      <c r="EO633" s="130"/>
      <c r="EP633" s="130"/>
      <c r="EQ633" s="130"/>
      <c r="ER633" s="130"/>
      <c r="ES633" s="130"/>
      <c r="ET633" s="130"/>
      <c r="EU633" s="130"/>
      <c r="EV633" s="130"/>
      <c r="EW633" s="130"/>
      <c r="EX633" s="130"/>
      <c r="EY633" s="130"/>
      <c r="EZ633" s="130"/>
      <c r="FA633" s="130"/>
      <c r="FB633" s="130"/>
      <c r="FC633" s="130"/>
      <c r="FD633" s="130"/>
      <c r="FE633" s="130"/>
      <c r="FF633" s="130"/>
      <c r="FG633" s="130"/>
      <c r="FH633" s="130"/>
      <c r="FI633" s="130"/>
      <c r="FJ633" s="130"/>
      <c r="FK633" s="130"/>
      <c r="FL633" s="130"/>
      <c r="FM633" s="130"/>
      <c r="FN633" s="130"/>
      <c r="FO633" s="130"/>
      <c r="FP633" s="130"/>
    </row>
    <row r="634" spans="1:172" x14ac:dyDescent="0.25">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c r="AO634" s="129"/>
      <c r="AP634" s="130"/>
      <c r="AQ634" s="130"/>
      <c r="AR634" s="130"/>
      <c r="AS634" s="130"/>
      <c r="AT634" s="130"/>
      <c r="AU634" s="130"/>
      <c r="AV634" s="130"/>
      <c r="AW634" s="130"/>
      <c r="AX634" s="130"/>
      <c r="AY634" s="130"/>
      <c r="AZ634" s="130"/>
      <c r="BA634" s="130"/>
      <c r="BB634" s="130"/>
      <c r="BC634" s="130"/>
      <c r="BD634" s="130"/>
      <c r="BE634" s="130"/>
      <c r="BF634" s="130"/>
      <c r="BG634" s="130"/>
      <c r="BH634" s="130"/>
      <c r="BI634" s="130"/>
      <c r="BJ634" s="130"/>
      <c r="BK634" s="130"/>
      <c r="BL634" s="130"/>
      <c r="BM634" s="130"/>
      <c r="BN634" s="130"/>
      <c r="BO634" s="130"/>
      <c r="BP634" s="130"/>
      <c r="BQ634" s="130"/>
      <c r="BR634" s="130"/>
      <c r="BS634" s="130"/>
      <c r="BT634" s="130"/>
      <c r="BU634" s="130"/>
      <c r="BV634" s="130"/>
      <c r="BW634" s="130"/>
      <c r="BX634" s="130"/>
      <c r="BY634" s="130"/>
      <c r="BZ634" s="130"/>
      <c r="CA634" s="130"/>
      <c r="CB634" s="130"/>
      <c r="CC634" s="130"/>
      <c r="CD634" s="130"/>
      <c r="CE634" s="130"/>
      <c r="CF634" s="130"/>
      <c r="CG634" s="130"/>
      <c r="CH634" s="130"/>
      <c r="CI634" s="130"/>
      <c r="CJ634" s="130"/>
      <c r="CK634" s="130"/>
      <c r="CL634" s="130"/>
      <c r="CM634" s="130"/>
      <c r="CN634" s="130"/>
      <c r="CO634" s="130"/>
      <c r="CP634" s="130"/>
      <c r="CQ634" s="130"/>
      <c r="CR634" s="130"/>
      <c r="CS634" s="130"/>
      <c r="CT634" s="130"/>
      <c r="CU634" s="130"/>
      <c r="CV634" s="130"/>
      <c r="CW634" s="130"/>
      <c r="CX634" s="130"/>
      <c r="CY634" s="130"/>
      <c r="CZ634" s="130"/>
      <c r="DA634" s="130"/>
      <c r="DB634" s="130"/>
      <c r="DC634" s="130"/>
      <c r="DD634" s="130"/>
      <c r="DE634" s="130"/>
      <c r="DF634" s="130"/>
      <c r="DG634" s="130"/>
      <c r="DH634" s="130"/>
      <c r="DI634" s="130"/>
      <c r="DJ634" s="130"/>
      <c r="DK634" s="130"/>
      <c r="DL634" s="130"/>
      <c r="DM634" s="130"/>
      <c r="DN634" s="130"/>
      <c r="DO634" s="130"/>
      <c r="DP634" s="130"/>
      <c r="DQ634" s="130"/>
      <c r="DR634" s="130"/>
      <c r="DS634" s="130"/>
      <c r="DT634" s="130"/>
      <c r="DU634" s="130"/>
      <c r="DV634" s="130"/>
      <c r="DW634" s="130"/>
      <c r="DX634" s="130"/>
      <c r="DY634" s="130"/>
      <c r="DZ634" s="130"/>
      <c r="EA634" s="130"/>
      <c r="EB634" s="130"/>
      <c r="EC634" s="130"/>
      <c r="ED634" s="130"/>
      <c r="EE634" s="130"/>
      <c r="EF634" s="130"/>
      <c r="EG634" s="130"/>
      <c r="EH634" s="130"/>
      <c r="EI634" s="130"/>
      <c r="EJ634" s="130"/>
      <c r="EK634" s="130"/>
      <c r="EL634" s="130"/>
      <c r="EM634" s="130"/>
      <c r="EN634" s="130"/>
      <c r="EO634" s="130"/>
      <c r="EP634" s="130"/>
      <c r="EQ634" s="130"/>
      <c r="ER634" s="130"/>
      <c r="ES634" s="130"/>
      <c r="ET634" s="130"/>
      <c r="EU634" s="130"/>
      <c r="EV634" s="130"/>
      <c r="EW634" s="130"/>
      <c r="EX634" s="130"/>
      <c r="EY634" s="130"/>
      <c r="EZ634" s="130"/>
      <c r="FA634" s="130"/>
      <c r="FB634" s="130"/>
      <c r="FC634" s="130"/>
      <c r="FD634" s="130"/>
      <c r="FE634" s="130"/>
      <c r="FF634" s="130"/>
      <c r="FG634" s="130"/>
      <c r="FH634" s="130"/>
      <c r="FI634" s="130"/>
      <c r="FJ634" s="130"/>
      <c r="FK634" s="130"/>
      <c r="FL634" s="130"/>
      <c r="FM634" s="130"/>
      <c r="FN634" s="130"/>
      <c r="FO634" s="130"/>
      <c r="FP634" s="130"/>
    </row>
    <row r="635" spans="1:172" x14ac:dyDescent="0.25">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c r="AR635" s="130"/>
      <c r="AS635" s="130"/>
      <c r="AT635" s="130"/>
      <c r="AU635" s="130"/>
      <c r="AV635" s="130"/>
      <c r="AW635" s="130"/>
      <c r="AX635" s="130"/>
      <c r="AY635" s="130"/>
      <c r="AZ635" s="130"/>
      <c r="BA635" s="130"/>
      <c r="BB635" s="130"/>
      <c r="BC635" s="130"/>
      <c r="BD635" s="130"/>
      <c r="BE635" s="130"/>
      <c r="BF635" s="130"/>
      <c r="BG635" s="130"/>
      <c r="BH635" s="130"/>
      <c r="BI635" s="130"/>
      <c r="BJ635" s="130"/>
      <c r="BK635" s="130"/>
      <c r="BL635" s="130"/>
      <c r="BM635" s="130"/>
      <c r="BN635" s="130"/>
      <c r="BO635" s="130"/>
      <c r="BP635" s="130"/>
      <c r="BQ635" s="130"/>
      <c r="BR635" s="130"/>
      <c r="BS635" s="130"/>
      <c r="BT635" s="130"/>
      <c r="BU635" s="130"/>
      <c r="BV635" s="130"/>
      <c r="BW635" s="130"/>
      <c r="BX635" s="130"/>
      <c r="BY635" s="130"/>
      <c r="BZ635" s="130"/>
      <c r="CA635" s="130"/>
      <c r="CB635" s="130"/>
      <c r="CC635" s="130"/>
      <c r="CD635" s="130"/>
      <c r="CE635" s="130"/>
      <c r="CF635" s="130"/>
      <c r="CG635" s="130"/>
      <c r="CH635" s="130"/>
      <c r="CI635" s="130"/>
      <c r="CJ635" s="130"/>
      <c r="CK635" s="130"/>
      <c r="CL635" s="130"/>
      <c r="CM635" s="130"/>
      <c r="CN635" s="130"/>
      <c r="CO635" s="130"/>
      <c r="CP635" s="130"/>
      <c r="CQ635" s="130"/>
      <c r="CR635" s="130"/>
      <c r="CS635" s="130"/>
      <c r="CT635" s="130"/>
      <c r="CU635" s="130"/>
      <c r="CV635" s="130"/>
      <c r="CW635" s="130"/>
      <c r="CX635" s="130"/>
      <c r="CY635" s="130"/>
      <c r="CZ635" s="130"/>
      <c r="DA635" s="130"/>
      <c r="DB635" s="130"/>
      <c r="DC635" s="130"/>
      <c r="DD635" s="130"/>
      <c r="DE635" s="130"/>
      <c r="DF635" s="130"/>
      <c r="DG635" s="130"/>
      <c r="DH635" s="130"/>
      <c r="DI635" s="130"/>
      <c r="DJ635" s="130"/>
      <c r="DK635" s="130"/>
      <c r="DL635" s="130"/>
      <c r="DM635" s="130"/>
      <c r="DN635" s="130"/>
      <c r="DO635" s="130"/>
      <c r="DP635" s="130"/>
      <c r="DQ635" s="130"/>
      <c r="DR635" s="130"/>
      <c r="DS635" s="130"/>
      <c r="DT635" s="130"/>
      <c r="DU635" s="130"/>
      <c r="DV635" s="130"/>
      <c r="DW635" s="130"/>
      <c r="DX635" s="130"/>
      <c r="DY635" s="130"/>
      <c r="DZ635" s="130"/>
      <c r="EA635" s="130"/>
      <c r="EB635" s="130"/>
      <c r="EC635" s="130"/>
      <c r="ED635" s="130"/>
      <c r="EE635" s="130"/>
      <c r="EF635" s="130"/>
      <c r="EG635" s="130"/>
      <c r="EH635" s="130"/>
      <c r="EI635" s="130"/>
      <c r="EJ635" s="130"/>
      <c r="EK635" s="130"/>
      <c r="EL635" s="130"/>
      <c r="EM635" s="130"/>
      <c r="EN635" s="130"/>
      <c r="EO635" s="130"/>
      <c r="EP635" s="130"/>
      <c r="EQ635" s="130"/>
      <c r="ER635" s="130"/>
      <c r="ES635" s="130"/>
      <c r="ET635" s="130"/>
      <c r="EU635" s="130"/>
      <c r="EV635" s="130"/>
      <c r="EW635" s="130"/>
      <c r="EX635" s="130"/>
      <c r="EY635" s="130"/>
      <c r="EZ635" s="130"/>
      <c r="FA635" s="130"/>
      <c r="FB635" s="130"/>
      <c r="FC635" s="130"/>
      <c r="FD635" s="130"/>
      <c r="FE635" s="130"/>
      <c r="FF635" s="130"/>
      <c r="FG635" s="130"/>
      <c r="FH635" s="130"/>
      <c r="FI635" s="130"/>
      <c r="FJ635" s="130"/>
      <c r="FK635" s="130"/>
      <c r="FL635" s="130"/>
      <c r="FM635" s="130"/>
      <c r="FN635" s="130"/>
      <c r="FO635" s="130"/>
      <c r="FP635" s="130"/>
    </row>
    <row r="636" spans="1:172" x14ac:dyDescent="0.25">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c r="AO636" s="129"/>
      <c r="AP636" s="130"/>
      <c r="AQ636" s="130"/>
      <c r="AR636" s="130"/>
      <c r="AS636" s="130"/>
      <c r="AT636" s="130"/>
      <c r="AU636" s="130"/>
      <c r="AV636" s="130"/>
      <c r="AW636" s="130"/>
      <c r="AX636" s="130"/>
      <c r="AY636" s="130"/>
      <c r="AZ636" s="130"/>
      <c r="BA636" s="130"/>
      <c r="BB636" s="130"/>
      <c r="BC636" s="130"/>
      <c r="BD636" s="130"/>
      <c r="BE636" s="130"/>
      <c r="BF636" s="130"/>
      <c r="BG636" s="130"/>
      <c r="BH636" s="130"/>
      <c r="BI636" s="130"/>
      <c r="BJ636" s="130"/>
      <c r="BK636" s="130"/>
      <c r="BL636" s="130"/>
      <c r="BM636" s="130"/>
      <c r="BN636" s="130"/>
      <c r="BO636" s="130"/>
      <c r="BP636" s="130"/>
      <c r="BQ636" s="130"/>
      <c r="BR636" s="130"/>
      <c r="BS636" s="130"/>
      <c r="BT636" s="130"/>
      <c r="BU636" s="130"/>
      <c r="BV636" s="130"/>
      <c r="BW636" s="130"/>
      <c r="BX636" s="130"/>
      <c r="BY636" s="130"/>
      <c r="BZ636" s="130"/>
      <c r="CA636" s="130"/>
      <c r="CB636" s="130"/>
      <c r="CC636" s="130"/>
      <c r="CD636" s="130"/>
      <c r="CE636" s="130"/>
      <c r="CF636" s="130"/>
      <c r="CG636" s="130"/>
      <c r="CH636" s="130"/>
      <c r="CI636" s="130"/>
      <c r="CJ636" s="130"/>
      <c r="CK636" s="130"/>
      <c r="CL636" s="130"/>
      <c r="CM636" s="130"/>
      <c r="CN636" s="130"/>
      <c r="CO636" s="130"/>
      <c r="CP636" s="130"/>
      <c r="CQ636" s="130"/>
      <c r="CR636" s="130"/>
      <c r="CS636" s="130"/>
      <c r="CT636" s="130"/>
      <c r="CU636" s="130"/>
      <c r="CV636" s="130"/>
      <c r="CW636" s="130"/>
      <c r="CX636" s="130"/>
      <c r="CY636" s="130"/>
      <c r="CZ636" s="130"/>
      <c r="DA636" s="130"/>
      <c r="DB636" s="130"/>
      <c r="DC636" s="130"/>
      <c r="DD636" s="130"/>
      <c r="DE636" s="130"/>
      <c r="DF636" s="130"/>
      <c r="DG636" s="130"/>
      <c r="DH636" s="130"/>
      <c r="DI636" s="130"/>
      <c r="DJ636" s="130"/>
      <c r="DK636" s="130"/>
      <c r="DL636" s="130"/>
      <c r="DM636" s="130"/>
      <c r="DN636" s="130"/>
      <c r="DO636" s="130"/>
      <c r="DP636" s="130"/>
      <c r="DQ636" s="130"/>
      <c r="DR636" s="130"/>
      <c r="DS636" s="130"/>
      <c r="DT636" s="130"/>
      <c r="DU636" s="130"/>
      <c r="DV636" s="130"/>
      <c r="DW636" s="130"/>
      <c r="DX636" s="130"/>
      <c r="DY636" s="130"/>
      <c r="DZ636" s="130"/>
      <c r="EA636" s="130"/>
      <c r="EB636" s="130"/>
      <c r="EC636" s="130"/>
      <c r="ED636" s="130"/>
      <c r="EE636" s="130"/>
      <c r="EF636" s="130"/>
      <c r="EG636" s="130"/>
      <c r="EH636" s="130"/>
      <c r="EI636" s="130"/>
      <c r="EJ636" s="130"/>
      <c r="EK636" s="130"/>
      <c r="EL636" s="130"/>
      <c r="EM636" s="130"/>
      <c r="EN636" s="130"/>
      <c r="EO636" s="130"/>
      <c r="EP636" s="130"/>
      <c r="EQ636" s="130"/>
      <c r="ER636" s="130"/>
      <c r="ES636" s="130"/>
      <c r="ET636" s="130"/>
      <c r="EU636" s="130"/>
      <c r="EV636" s="130"/>
      <c r="EW636" s="130"/>
      <c r="EX636" s="130"/>
      <c r="EY636" s="130"/>
      <c r="EZ636" s="130"/>
      <c r="FA636" s="130"/>
      <c r="FB636" s="130"/>
      <c r="FC636" s="130"/>
      <c r="FD636" s="130"/>
      <c r="FE636" s="130"/>
      <c r="FF636" s="130"/>
      <c r="FG636" s="130"/>
      <c r="FH636" s="130"/>
      <c r="FI636" s="130"/>
      <c r="FJ636" s="130"/>
      <c r="FK636" s="130"/>
      <c r="FL636" s="130"/>
      <c r="FM636" s="130"/>
      <c r="FN636" s="130"/>
      <c r="FO636" s="130"/>
      <c r="FP636" s="130"/>
    </row>
    <row r="637" spans="1:172" x14ac:dyDescent="0.25">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29"/>
      <c r="AP637" s="130"/>
      <c r="AQ637" s="130"/>
      <c r="AR637" s="130"/>
      <c r="AS637" s="130"/>
      <c r="AT637" s="130"/>
      <c r="AU637" s="130"/>
      <c r="AV637" s="130"/>
      <c r="AW637" s="130"/>
      <c r="AX637" s="130"/>
      <c r="AY637" s="130"/>
      <c r="AZ637" s="130"/>
      <c r="BA637" s="130"/>
      <c r="BB637" s="130"/>
      <c r="BC637" s="130"/>
      <c r="BD637" s="130"/>
      <c r="BE637" s="130"/>
      <c r="BF637" s="130"/>
      <c r="BG637" s="130"/>
      <c r="BH637" s="130"/>
      <c r="BI637" s="130"/>
      <c r="BJ637" s="130"/>
      <c r="BK637" s="130"/>
      <c r="BL637" s="130"/>
      <c r="BM637" s="130"/>
      <c r="BN637" s="130"/>
      <c r="BO637" s="130"/>
      <c r="BP637" s="130"/>
      <c r="BQ637" s="130"/>
      <c r="BR637" s="130"/>
      <c r="BS637" s="130"/>
      <c r="BT637" s="130"/>
      <c r="BU637" s="130"/>
      <c r="BV637" s="130"/>
      <c r="BW637" s="130"/>
      <c r="BX637" s="130"/>
      <c r="BY637" s="130"/>
      <c r="BZ637" s="130"/>
      <c r="CA637" s="130"/>
      <c r="CB637" s="130"/>
      <c r="CC637" s="130"/>
      <c r="CD637" s="130"/>
      <c r="CE637" s="130"/>
      <c r="CF637" s="130"/>
      <c r="CG637" s="130"/>
      <c r="CH637" s="130"/>
      <c r="CI637" s="130"/>
      <c r="CJ637" s="130"/>
      <c r="CK637" s="130"/>
      <c r="CL637" s="130"/>
      <c r="CM637" s="130"/>
      <c r="CN637" s="130"/>
      <c r="CO637" s="130"/>
      <c r="CP637" s="130"/>
      <c r="CQ637" s="130"/>
      <c r="CR637" s="130"/>
      <c r="CS637" s="130"/>
      <c r="CT637" s="130"/>
      <c r="CU637" s="130"/>
      <c r="CV637" s="130"/>
      <c r="CW637" s="130"/>
      <c r="CX637" s="130"/>
      <c r="CY637" s="130"/>
      <c r="CZ637" s="130"/>
      <c r="DA637" s="130"/>
      <c r="DB637" s="130"/>
      <c r="DC637" s="130"/>
      <c r="DD637" s="130"/>
      <c r="DE637" s="130"/>
      <c r="DF637" s="130"/>
      <c r="DG637" s="130"/>
      <c r="DH637" s="130"/>
      <c r="DI637" s="130"/>
      <c r="DJ637" s="130"/>
      <c r="DK637" s="130"/>
      <c r="DL637" s="130"/>
      <c r="DM637" s="130"/>
      <c r="DN637" s="130"/>
      <c r="DO637" s="130"/>
      <c r="DP637" s="130"/>
      <c r="DQ637" s="130"/>
      <c r="DR637" s="130"/>
      <c r="DS637" s="130"/>
      <c r="DT637" s="130"/>
      <c r="DU637" s="130"/>
      <c r="DV637" s="130"/>
      <c r="DW637" s="130"/>
      <c r="DX637" s="130"/>
      <c r="DY637" s="130"/>
      <c r="DZ637" s="130"/>
      <c r="EA637" s="130"/>
      <c r="EB637" s="130"/>
      <c r="EC637" s="130"/>
      <c r="ED637" s="130"/>
      <c r="EE637" s="130"/>
      <c r="EF637" s="130"/>
      <c r="EG637" s="130"/>
      <c r="EH637" s="130"/>
      <c r="EI637" s="130"/>
      <c r="EJ637" s="130"/>
      <c r="EK637" s="130"/>
      <c r="EL637" s="130"/>
      <c r="EM637" s="130"/>
      <c r="EN637" s="130"/>
      <c r="EO637" s="130"/>
      <c r="EP637" s="130"/>
      <c r="EQ637" s="130"/>
      <c r="ER637" s="130"/>
      <c r="ES637" s="130"/>
      <c r="ET637" s="130"/>
      <c r="EU637" s="130"/>
      <c r="EV637" s="130"/>
      <c r="EW637" s="130"/>
      <c r="EX637" s="130"/>
      <c r="EY637" s="130"/>
      <c r="EZ637" s="130"/>
      <c r="FA637" s="130"/>
      <c r="FB637" s="130"/>
      <c r="FC637" s="130"/>
      <c r="FD637" s="130"/>
      <c r="FE637" s="130"/>
      <c r="FF637" s="130"/>
      <c r="FG637" s="130"/>
      <c r="FH637" s="130"/>
      <c r="FI637" s="130"/>
      <c r="FJ637" s="130"/>
      <c r="FK637" s="130"/>
      <c r="FL637" s="130"/>
      <c r="FM637" s="130"/>
      <c r="FN637" s="130"/>
      <c r="FO637" s="130"/>
      <c r="FP637" s="130"/>
    </row>
    <row r="638" spans="1:172" x14ac:dyDescent="0.25">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29"/>
      <c r="AP638" s="130"/>
      <c r="AQ638" s="130"/>
      <c r="AR638" s="130"/>
      <c r="AS638" s="130"/>
      <c r="AT638" s="130"/>
      <c r="AU638" s="130"/>
      <c r="AV638" s="130"/>
      <c r="AW638" s="130"/>
      <c r="AX638" s="130"/>
      <c r="AY638" s="130"/>
      <c r="AZ638" s="130"/>
      <c r="BA638" s="130"/>
      <c r="BB638" s="130"/>
      <c r="BC638" s="130"/>
      <c r="BD638" s="130"/>
      <c r="BE638" s="130"/>
      <c r="BF638" s="130"/>
      <c r="BG638" s="130"/>
      <c r="BH638" s="130"/>
      <c r="BI638" s="130"/>
      <c r="BJ638" s="130"/>
      <c r="BK638" s="130"/>
      <c r="BL638" s="130"/>
      <c r="BM638" s="130"/>
      <c r="BN638" s="130"/>
      <c r="BO638" s="130"/>
      <c r="BP638" s="130"/>
      <c r="BQ638" s="130"/>
      <c r="BR638" s="130"/>
      <c r="BS638" s="130"/>
      <c r="BT638" s="130"/>
      <c r="BU638" s="130"/>
      <c r="BV638" s="130"/>
      <c r="BW638" s="130"/>
      <c r="BX638" s="130"/>
      <c r="BY638" s="130"/>
      <c r="BZ638" s="130"/>
      <c r="CA638" s="130"/>
      <c r="CB638" s="130"/>
      <c r="CC638" s="130"/>
      <c r="CD638" s="130"/>
      <c r="CE638" s="130"/>
      <c r="CF638" s="130"/>
      <c r="CG638" s="130"/>
      <c r="CH638" s="130"/>
      <c r="CI638" s="130"/>
      <c r="CJ638" s="130"/>
      <c r="CK638" s="130"/>
      <c r="CL638" s="130"/>
      <c r="CM638" s="130"/>
      <c r="CN638" s="130"/>
      <c r="CO638" s="130"/>
      <c r="CP638" s="130"/>
      <c r="CQ638" s="130"/>
      <c r="CR638" s="130"/>
      <c r="CS638" s="130"/>
      <c r="CT638" s="130"/>
      <c r="CU638" s="130"/>
      <c r="CV638" s="130"/>
      <c r="CW638" s="130"/>
      <c r="CX638" s="130"/>
      <c r="CY638" s="130"/>
      <c r="CZ638" s="130"/>
      <c r="DA638" s="130"/>
      <c r="DB638" s="130"/>
      <c r="DC638" s="130"/>
      <c r="DD638" s="130"/>
      <c r="DE638" s="130"/>
      <c r="DF638" s="130"/>
      <c r="DG638" s="130"/>
      <c r="DH638" s="130"/>
      <c r="DI638" s="130"/>
      <c r="DJ638" s="130"/>
      <c r="DK638" s="130"/>
      <c r="DL638" s="130"/>
      <c r="DM638" s="130"/>
      <c r="DN638" s="130"/>
      <c r="DO638" s="130"/>
      <c r="DP638" s="130"/>
      <c r="DQ638" s="130"/>
      <c r="DR638" s="130"/>
      <c r="DS638" s="130"/>
      <c r="DT638" s="130"/>
      <c r="DU638" s="130"/>
      <c r="DV638" s="130"/>
      <c r="DW638" s="130"/>
      <c r="DX638" s="130"/>
      <c r="DY638" s="130"/>
      <c r="DZ638" s="130"/>
      <c r="EA638" s="130"/>
      <c r="EB638" s="130"/>
      <c r="EC638" s="130"/>
      <c r="ED638" s="130"/>
      <c r="EE638" s="130"/>
      <c r="EF638" s="130"/>
      <c r="EG638" s="130"/>
      <c r="EH638" s="130"/>
      <c r="EI638" s="130"/>
      <c r="EJ638" s="130"/>
      <c r="EK638" s="130"/>
      <c r="EL638" s="130"/>
      <c r="EM638" s="130"/>
      <c r="EN638" s="130"/>
      <c r="EO638" s="130"/>
      <c r="EP638" s="130"/>
      <c r="EQ638" s="130"/>
      <c r="ER638" s="130"/>
      <c r="ES638" s="130"/>
      <c r="ET638" s="130"/>
      <c r="EU638" s="130"/>
      <c r="EV638" s="130"/>
      <c r="EW638" s="130"/>
      <c r="EX638" s="130"/>
      <c r="EY638" s="130"/>
      <c r="EZ638" s="130"/>
      <c r="FA638" s="130"/>
      <c r="FB638" s="130"/>
      <c r="FC638" s="130"/>
      <c r="FD638" s="130"/>
      <c r="FE638" s="130"/>
      <c r="FF638" s="130"/>
      <c r="FG638" s="130"/>
      <c r="FH638" s="130"/>
      <c r="FI638" s="130"/>
      <c r="FJ638" s="130"/>
      <c r="FK638" s="130"/>
      <c r="FL638" s="130"/>
      <c r="FM638" s="130"/>
      <c r="FN638" s="130"/>
      <c r="FO638" s="130"/>
      <c r="FP638" s="130"/>
    </row>
    <row r="639" spans="1:172" x14ac:dyDescent="0.25">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c r="AO639" s="129"/>
      <c r="AP639" s="130"/>
      <c r="AQ639" s="130"/>
      <c r="AR639" s="130"/>
      <c r="AS639" s="130"/>
      <c r="AT639" s="130"/>
      <c r="AU639" s="130"/>
      <c r="AV639" s="130"/>
      <c r="AW639" s="130"/>
      <c r="AX639" s="130"/>
      <c r="AY639" s="130"/>
      <c r="AZ639" s="130"/>
      <c r="BA639" s="130"/>
      <c r="BB639" s="130"/>
      <c r="BC639" s="130"/>
      <c r="BD639" s="130"/>
      <c r="BE639" s="130"/>
      <c r="BF639" s="130"/>
      <c r="BG639" s="130"/>
      <c r="BH639" s="130"/>
      <c r="BI639" s="130"/>
      <c r="BJ639" s="130"/>
      <c r="BK639" s="130"/>
      <c r="BL639" s="130"/>
      <c r="BM639" s="130"/>
      <c r="BN639" s="130"/>
      <c r="BO639" s="130"/>
      <c r="BP639" s="130"/>
      <c r="BQ639" s="130"/>
      <c r="BR639" s="130"/>
      <c r="BS639" s="130"/>
      <c r="BT639" s="130"/>
      <c r="BU639" s="130"/>
      <c r="BV639" s="130"/>
      <c r="BW639" s="130"/>
      <c r="BX639" s="130"/>
      <c r="BY639" s="130"/>
      <c r="BZ639" s="130"/>
      <c r="CA639" s="130"/>
      <c r="CB639" s="130"/>
      <c r="CC639" s="130"/>
      <c r="CD639" s="130"/>
      <c r="CE639" s="130"/>
      <c r="CF639" s="130"/>
      <c r="CG639" s="130"/>
      <c r="CH639" s="130"/>
      <c r="CI639" s="130"/>
      <c r="CJ639" s="130"/>
      <c r="CK639" s="130"/>
      <c r="CL639" s="130"/>
      <c r="CM639" s="130"/>
      <c r="CN639" s="130"/>
      <c r="CO639" s="130"/>
      <c r="CP639" s="130"/>
      <c r="CQ639" s="130"/>
      <c r="CR639" s="130"/>
      <c r="CS639" s="130"/>
      <c r="CT639" s="130"/>
      <c r="CU639" s="130"/>
      <c r="CV639" s="130"/>
      <c r="CW639" s="130"/>
      <c r="CX639" s="130"/>
      <c r="CY639" s="130"/>
      <c r="CZ639" s="130"/>
      <c r="DA639" s="130"/>
      <c r="DB639" s="130"/>
      <c r="DC639" s="130"/>
      <c r="DD639" s="130"/>
      <c r="DE639" s="130"/>
      <c r="DF639" s="130"/>
      <c r="DG639" s="130"/>
      <c r="DH639" s="130"/>
      <c r="DI639" s="130"/>
      <c r="DJ639" s="130"/>
      <c r="DK639" s="130"/>
      <c r="DL639" s="130"/>
      <c r="DM639" s="130"/>
      <c r="DN639" s="130"/>
      <c r="DO639" s="130"/>
      <c r="DP639" s="130"/>
      <c r="DQ639" s="130"/>
      <c r="DR639" s="130"/>
      <c r="DS639" s="130"/>
      <c r="DT639" s="130"/>
      <c r="DU639" s="130"/>
      <c r="DV639" s="130"/>
      <c r="DW639" s="130"/>
      <c r="DX639" s="130"/>
      <c r="DY639" s="130"/>
      <c r="DZ639" s="130"/>
      <c r="EA639" s="130"/>
      <c r="EB639" s="130"/>
      <c r="EC639" s="130"/>
      <c r="ED639" s="130"/>
      <c r="EE639" s="130"/>
      <c r="EF639" s="130"/>
      <c r="EG639" s="130"/>
      <c r="EH639" s="130"/>
      <c r="EI639" s="130"/>
      <c r="EJ639" s="130"/>
      <c r="EK639" s="130"/>
      <c r="EL639" s="130"/>
      <c r="EM639" s="130"/>
      <c r="EN639" s="130"/>
      <c r="EO639" s="130"/>
      <c r="EP639" s="130"/>
      <c r="EQ639" s="130"/>
      <c r="ER639" s="130"/>
      <c r="ES639" s="130"/>
      <c r="ET639" s="130"/>
      <c r="EU639" s="130"/>
      <c r="EV639" s="130"/>
      <c r="EW639" s="130"/>
      <c r="EX639" s="130"/>
      <c r="EY639" s="130"/>
      <c r="EZ639" s="130"/>
      <c r="FA639" s="130"/>
      <c r="FB639" s="130"/>
      <c r="FC639" s="130"/>
      <c r="FD639" s="130"/>
      <c r="FE639" s="130"/>
      <c r="FF639" s="130"/>
      <c r="FG639" s="130"/>
      <c r="FH639" s="130"/>
      <c r="FI639" s="130"/>
      <c r="FJ639" s="130"/>
      <c r="FK639" s="130"/>
      <c r="FL639" s="130"/>
      <c r="FM639" s="130"/>
      <c r="FN639" s="130"/>
      <c r="FO639" s="130"/>
      <c r="FP639" s="130"/>
    </row>
    <row r="640" spans="1:172" x14ac:dyDescent="0.25">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29"/>
      <c r="AP640" s="130"/>
      <c r="AQ640" s="130"/>
      <c r="AR640" s="130"/>
      <c r="AS640" s="130"/>
      <c r="AT640" s="130"/>
      <c r="AU640" s="130"/>
      <c r="AV640" s="130"/>
      <c r="AW640" s="130"/>
      <c r="AX640" s="130"/>
      <c r="AY640" s="130"/>
      <c r="AZ640" s="130"/>
      <c r="BA640" s="130"/>
      <c r="BB640" s="130"/>
      <c r="BC640" s="130"/>
      <c r="BD640" s="130"/>
      <c r="BE640" s="130"/>
      <c r="BF640" s="130"/>
      <c r="BG640" s="130"/>
      <c r="BH640" s="130"/>
      <c r="BI640" s="130"/>
      <c r="BJ640" s="130"/>
      <c r="BK640" s="130"/>
      <c r="BL640" s="130"/>
      <c r="BM640" s="130"/>
      <c r="BN640" s="130"/>
      <c r="BO640" s="130"/>
      <c r="BP640" s="130"/>
      <c r="BQ640" s="130"/>
      <c r="BR640" s="130"/>
      <c r="BS640" s="130"/>
      <c r="BT640" s="130"/>
      <c r="BU640" s="130"/>
      <c r="BV640" s="130"/>
      <c r="BW640" s="130"/>
      <c r="BX640" s="130"/>
      <c r="BY640" s="130"/>
      <c r="BZ640" s="130"/>
      <c r="CA640" s="130"/>
      <c r="CB640" s="130"/>
      <c r="CC640" s="130"/>
      <c r="CD640" s="130"/>
      <c r="CE640" s="130"/>
      <c r="CF640" s="130"/>
      <c r="CG640" s="130"/>
      <c r="CH640" s="130"/>
      <c r="CI640" s="130"/>
      <c r="CJ640" s="130"/>
      <c r="CK640" s="130"/>
      <c r="CL640" s="130"/>
      <c r="CM640" s="130"/>
      <c r="CN640" s="130"/>
      <c r="CO640" s="130"/>
      <c r="CP640" s="130"/>
      <c r="CQ640" s="130"/>
      <c r="CR640" s="130"/>
      <c r="CS640" s="130"/>
      <c r="CT640" s="130"/>
      <c r="CU640" s="130"/>
      <c r="CV640" s="130"/>
      <c r="CW640" s="130"/>
      <c r="CX640" s="130"/>
      <c r="CY640" s="130"/>
      <c r="CZ640" s="130"/>
      <c r="DA640" s="130"/>
      <c r="DB640" s="130"/>
      <c r="DC640" s="130"/>
      <c r="DD640" s="130"/>
      <c r="DE640" s="130"/>
      <c r="DF640" s="130"/>
      <c r="DG640" s="130"/>
      <c r="DH640" s="130"/>
      <c r="DI640" s="130"/>
      <c r="DJ640" s="130"/>
      <c r="DK640" s="130"/>
      <c r="DL640" s="130"/>
      <c r="DM640" s="130"/>
      <c r="DN640" s="130"/>
      <c r="DO640" s="130"/>
      <c r="DP640" s="130"/>
      <c r="DQ640" s="130"/>
      <c r="DR640" s="130"/>
      <c r="DS640" s="130"/>
      <c r="DT640" s="130"/>
      <c r="DU640" s="130"/>
      <c r="DV640" s="130"/>
      <c r="DW640" s="130"/>
      <c r="DX640" s="130"/>
      <c r="DY640" s="130"/>
      <c r="DZ640" s="130"/>
      <c r="EA640" s="130"/>
      <c r="EB640" s="130"/>
      <c r="EC640" s="130"/>
      <c r="ED640" s="130"/>
      <c r="EE640" s="130"/>
      <c r="EF640" s="130"/>
      <c r="EG640" s="130"/>
      <c r="EH640" s="130"/>
      <c r="EI640" s="130"/>
      <c r="EJ640" s="130"/>
      <c r="EK640" s="130"/>
      <c r="EL640" s="130"/>
      <c r="EM640" s="130"/>
      <c r="EN640" s="130"/>
      <c r="EO640" s="130"/>
      <c r="EP640" s="130"/>
      <c r="EQ640" s="130"/>
      <c r="ER640" s="130"/>
      <c r="ES640" s="130"/>
      <c r="ET640" s="130"/>
      <c r="EU640" s="130"/>
      <c r="EV640" s="130"/>
      <c r="EW640" s="130"/>
      <c r="EX640" s="130"/>
      <c r="EY640" s="130"/>
      <c r="EZ640" s="130"/>
      <c r="FA640" s="130"/>
      <c r="FB640" s="130"/>
      <c r="FC640" s="130"/>
      <c r="FD640" s="130"/>
      <c r="FE640" s="130"/>
      <c r="FF640" s="130"/>
      <c r="FG640" s="130"/>
      <c r="FH640" s="130"/>
      <c r="FI640" s="130"/>
      <c r="FJ640" s="130"/>
      <c r="FK640" s="130"/>
      <c r="FL640" s="130"/>
      <c r="FM640" s="130"/>
      <c r="FN640" s="130"/>
      <c r="FO640" s="130"/>
      <c r="FP640" s="130"/>
    </row>
    <row r="641" spans="1:172" x14ac:dyDescent="0.25">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c r="AO641" s="129"/>
      <c r="AP641" s="130"/>
      <c r="AQ641" s="130"/>
      <c r="AR641" s="130"/>
      <c r="AS641" s="130"/>
      <c r="AT641" s="130"/>
      <c r="AU641" s="130"/>
      <c r="AV641" s="130"/>
      <c r="AW641" s="130"/>
      <c r="AX641" s="130"/>
      <c r="AY641" s="130"/>
      <c r="AZ641" s="130"/>
      <c r="BA641" s="130"/>
      <c r="BB641" s="130"/>
      <c r="BC641" s="130"/>
      <c r="BD641" s="130"/>
      <c r="BE641" s="130"/>
      <c r="BF641" s="130"/>
      <c r="BG641" s="130"/>
      <c r="BH641" s="130"/>
      <c r="BI641" s="130"/>
      <c r="BJ641" s="130"/>
      <c r="BK641" s="130"/>
      <c r="BL641" s="130"/>
      <c r="BM641" s="130"/>
      <c r="BN641" s="130"/>
      <c r="BO641" s="130"/>
      <c r="BP641" s="130"/>
      <c r="BQ641" s="130"/>
      <c r="BR641" s="130"/>
      <c r="BS641" s="130"/>
      <c r="BT641" s="130"/>
      <c r="BU641" s="130"/>
      <c r="BV641" s="130"/>
      <c r="BW641" s="130"/>
      <c r="BX641" s="130"/>
      <c r="BY641" s="130"/>
      <c r="BZ641" s="130"/>
      <c r="CA641" s="130"/>
      <c r="CB641" s="130"/>
      <c r="CC641" s="130"/>
      <c r="CD641" s="130"/>
      <c r="CE641" s="130"/>
      <c r="CF641" s="130"/>
      <c r="CG641" s="130"/>
      <c r="CH641" s="130"/>
      <c r="CI641" s="130"/>
      <c r="CJ641" s="130"/>
      <c r="CK641" s="130"/>
      <c r="CL641" s="130"/>
      <c r="CM641" s="130"/>
      <c r="CN641" s="130"/>
      <c r="CO641" s="130"/>
      <c r="CP641" s="130"/>
      <c r="CQ641" s="130"/>
      <c r="CR641" s="130"/>
      <c r="CS641" s="130"/>
      <c r="CT641" s="130"/>
      <c r="CU641" s="130"/>
      <c r="CV641" s="130"/>
      <c r="CW641" s="130"/>
      <c r="CX641" s="130"/>
      <c r="CY641" s="130"/>
      <c r="CZ641" s="130"/>
      <c r="DA641" s="130"/>
      <c r="DB641" s="130"/>
      <c r="DC641" s="130"/>
      <c r="DD641" s="130"/>
      <c r="DE641" s="130"/>
      <c r="DF641" s="130"/>
      <c r="DG641" s="130"/>
      <c r="DH641" s="130"/>
      <c r="DI641" s="130"/>
      <c r="DJ641" s="130"/>
      <c r="DK641" s="130"/>
      <c r="DL641" s="130"/>
      <c r="DM641" s="130"/>
      <c r="DN641" s="130"/>
      <c r="DO641" s="130"/>
      <c r="DP641" s="130"/>
      <c r="DQ641" s="130"/>
      <c r="DR641" s="130"/>
      <c r="DS641" s="130"/>
      <c r="DT641" s="130"/>
      <c r="DU641" s="130"/>
      <c r="DV641" s="130"/>
      <c r="DW641" s="130"/>
      <c r="DX641" s="130"/>
      <c r="DY641" s="130"/>
      <c r="DZ641" s="130"/>
      <c r="EA641" s="130"/>
      <c r="EB641" s="130"/>
      <c r="EC641" s="130"/>
      <c r="ED641" s="130"/>
      <c r="EE641" s="130"/>
      <c r="EF641" s="130"/>
      <c r="EG641" s="130"/>
      <c r="EH641" s="130"/>
      <c r="EI641" s="130"/>
      <c r="EJ641" s="130"/>
      <c r="EK641" s="130"/>
      <c r="EL641" s="130"/>
      <c r="EM641" s="130"/>
      <c r="EN641" s="130"/>
      <c r="EO641" s="130"/>
      <c r="EP641" s="130"/>
      <c r="EQ641" s="130"/>
      <c r="ER641" s="130"/>
      <c r="ES641" s="130"/>
      <c r="ET641" s="130"/>
      <c r="EU641" s="130"/>
      <c r="EV641" s="130"/>
      <c r="EW641" s="130"/>
      <c r="EX641" s="130"/>
      <c r="EY641" s="130"/>
      <c r="EZ641" s="130"/>
      <c r="FA641" s="130"/>
      <c r="FB641" s="130"/>
      <c r="FC641" s="130"/>
      <c r="FD641" s="130"/>
      <c r="FE641" s="130"/>
      <c r="FF641" s="130"/>
      <c r="FG641" s="130"/>
      <c r="FH641" s="130"/>
      <c r="FI641" s="130"/>
      <c r="FJ641" s="130"/>
      <c r="FK641" s="130"/>
      <c r="FL641" s="130"/>
      <c r="FM641" s="130"/>
      <c r="FN641" s="130"/>
      <c r="FO641" s="130"/>
      <c r="FP641" s="130"/>
    </row>
    <row r="642" spans="1:172" x14ac:dyDescent="0.25">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c r="AO642" s="129"/>
      <c r="AP642" s="130"/>
      <c r="AQ642" s="130"/>
      <c r="AR642" s="130"/>
      <c r="AS642" s="130"/>
      <c r="AT642" s="130"/>
      <c r="AU642" s="130"/>
      <c r="AV642" s="130"/>
      <c r="AW642" s="130"/>
      <c r="AX642" s="130"/>
      <c r="AY642" s="130"/>
      <c r="AZ642" s="130"/>
      <c r="BA642" s="130"/>
      <c r="BB642" s="130"/>
      <c r="BC642" s="130"/>
      <c r="BD642" s="130"/>
      <c r="BE642" s="130"/>
      <c r="BF642" s="130"/>
      <c r="BG642" s="130"/>
      <c r="BH642" s="130"/>
      <c r="BI642" s="130"/>
      <c r="BJ642" s="130"/>
      <c r="BK642" s="130"/>
      <c r="BL642" s="130"/>
      <c r="BM642" s="130"/>
      <c r="BN642" s="130"/>
      <c r="BO642" s="130"/>
      <c r="BP642" s="130"/>
      <c r="BQ642" s="130"/>
      <c r="BR642" s="130"/>
      <c r="BS642" s="130"/>
      <c r="BT642" s="130"/>
      <c r="BU642" s="130"/>
      <c r="BV642" s="130"/>
      <c r="BW642" s="130"/>
      <c r="BX642" s="130"/>
      <c r="BY642" s="130"/>
      <c r="BZ642" s="130"/>
      <c r="CA642" s="130"/>
      <c r="CB642" s="130"/>
      <c r="CC642" s="130"/>
      <c r="CD642" s="130"/>
      <c r="CE642" s="130"/>
      <c r="CF642" s="130"/>
      <c r="CG642" s="130"/>
      <c r="CH642" s="130"/>
      <c r="CI642" s="130"/>
      <c r="CJ642" s="130"/>
      <c r="CK642" s="130"/>
      <c r="CL642" s="130"/>
      <c r="CM642" s="130"/>
      <c r="CN642" s="130"/>
      <c r="CO642" s="130"/>
      <c r="CP642" s="130"/>
      <c r="CQ642" s="130"/>
      <c r="CR642" s="130"/>
      <c r="CS642" s="130"/>
      <c r="CT642" s="130"/>
      <c r="CU642" s="130"/>
      <c r="CV642" s="130"/>
      <c r="CW642" s="130"/>
      <c r="CX642" s="130"/>
      <c r="CY642" s="130"/>
      <c r="CZ642" s="130"/>
      <c r="DA642" s="130"/>
      <c r="DB642" s="130"/>
      <c r="DC642" s="130"/>
      <c r="DD642" s="130"/>
      <c r="DE642" s="130"/>
      <c r="DF642" s="130"/>
      <c r="DG642" s="130"/>
      <c r="DH642" s="130"/>
      <c r="DI642" s="130"/>
      <c r="DJ642" s="130"/>
      <c r="DK642" s="130"/>
      <c r="DL642" s="130"/>
      <c r="DM642" s="130"/>
      <c r="DN642" s="130"/>
      <c r="DO642" s="130"/>
      <c r="DP642" s="130"/>
      <c r="DQ642" s="130"/>
      <c r="DR642" s="130"/>
      <c r="DS642" s="130"/>
      <c r="DT642" s="130"/>
      <c r="DU642" s="130"/>
      <c r="DV642" s="130"/>
      <c r="DW642" s="130"/>
      <c r="DX642" s="130"/>
      <c r="DY642" s="130"/>
      <c r="DZ642" s="130"/>
      <c r="EA642" s="130"/>
      <c r="EB642" s="130"/>
      <c r="EC642" s="130"/>
      <c r="ED642" s="130"/>
      <c r="EE642" s="130"/>
      <c r="EF642" s="130"/>
      <c r="EG642" s="130"/>
      <c r="EH642" s="130"/>
      <c r="EI642" s="130"/>
      <c r="EJ642" s="130"/>
      <c r="EK642" s="130"/>
      <c r="EL642" s="130"/>
      <c r="EM642" s="130"/>
      <c r="EN642" s="130"/>
      <c r="EO642" s="130"/>
      <c r="EP642" s="130"/>
      <c r="EQ642" s="130"/>
      <c r="ER642" s="130"/>
      <c r="ES642" s="130"/>
      <c r="ET642" s="130"/>
      <c r="EU642" s="130"/>
      <c r="EV642" s="130"/>
      <c r="EW642" s="130"/>
      <c r="EX642" s="130"/>
      <c r="EY642" s="130"/>
      <c r="EZ642" s="130"/>
      <c r="FA642" s="130"/>
      <c r="FB642" s="130"/>
      <c r="FC642" s="130"/>
      <c r="FD642" s="130"/>
      <c r="FE642" s="130"/>
      <c r="FF642" s="130"/>
      <c r="FG642" s="130"/>
      <c r="FH642" s="130"/>
      <c r="FI642" s="130"/>
      <c r="FJ642" s="130"/>
      <c r="FK642" s="130"/>
      <c r="FL642" s="130"/>
      <c r="FM642" s="130"/>
      <c r="FN642" s="130"/>
      <c r="FO642" s="130"/>
      <c r="FP642" s="130"/>
    </row>
    <row r="643" spans="1:172" x14ac:dyDescent="0.25">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29"/>
      <c r="AP643" s="130"/>
      <c r="AQ643" s="130"/>
      <c r="AR643" s="130"/>
      <c r="AS643" s="130"/>
      <c r="AT643" s="130"/>
      <c r="AU643" s="130"/>
      <c r="AV643" s="130"/>
      <c r="AW643" s="130"/>
      <c r="AX643" s="130"/>
      <c r="AY643" s="130"/>
      <c r="AZ643" s="130"/>
      <c r="BA643" s="130"/>
      <c r="BB643" s="130"/>
      <c r="BC643" s="130"/>
      <c r="BD643" s="130"/>
      <c r="BE643" s="130"/>
      <c r="BF643" s="130"/>
      <c r="BG643" s="130"/>
      <c r="BH643" s="130"/>
      <c r="BI643" s="130"/>
      <c r="BJ643" s="130"/>
      <c r="BK643" s="130"/>
      <c r="BL643" s="130"/>
      <c r="BM643" s="130"/>
      <c r="BN643" s="130"/>
      <c r="BO643" s="130"/>
      <c r="BP643" s="130"/>
      <c r="BQ643" s="130"/>
      <c r="BR643" s="130"/>
      <c r="BS643" s="130"/>
      <c r="BT643" s="130"/>
      <c r="BU643" s="130"/>
      <c r="BV643" s="130"/>
      <c r="BW643" s="130"/>
      <c r="BX643" s="130"/>
      <c r="BY643" s="130"/>
      <c r="BZ643" s="130"/>
      <c r="CA643" s="130"/>
      <c r="CB643" s="130"/>
      <c r="CC643" s="130"/>
      <c r="CD643" s="130"/>
      <c r="CE643" s="130"/>
      <c r="CF643" s="130"/>
      <c r="CG643" s="130"/>
      <c r="CH643" s="130"/>
      <c r="CI643" s="130"/>
      <c r="CJ643" s="130"/>
      <c r="CK643" s="130"/>
      <c r="CL643" s="130"/>
      <c r="CM643" s="130"/>
      <c r="CN643" s="130"/>
      <c r="CO643" s="130"/>
      <c r="CP643" s="130"/>
      <c r="CQ643" s="130"/>
      <c r="CR643" s="130"/>
      <c r="CS643" s="130"/>
      <c r="CT643" s="130"/>
      <c r="CU643" s="130"/>
      <c r="CV643" s="130"/>
      <c r="CW643" s="130"/>
      <c r="CX643" s="130"/>
      <c r="CY643" s="130"/>
      <c r="CZ643" s="130"/>
      <c r="DA643" s="130"/>
      <c r="DB643" s="130"/>
      <c r="DC643" s="130"/>
      <c r="DD643" s="130"/>
      <c r="DE643" s="130"/>
      <c r="DF643" s="130"/>
      <c r="DG643" s="130"/>
      <c r="DH643" s="130"/>
      <c r="DI643" s="130"/>
      <c r="DJ643" s="130"/>
      <c r="DK643" s="130"/>
      <c r="DL643" s="130"/>
      <c r="DM643" s="130"/>
      <c r="DN643" s="130"/>
      <c r="DO643" s="130"/>
      <c r="DP643" s="130"/>
      <c r="DQ643" s="130"/>
      <c r="DR643" s="130"/>
      <c r="DS643" s="130"/>
      <c r="DT643" s="130"/>
      <c r="DU643" s="130"/>
      <c r="DV643" s="130"/>
      <c r="DW643" s="130"/>
      <c r="DX643" s="130"/>
      <c r="DY643" s="130"/>
      <c r="DZ643" s="130"/>
      <c r="EA643" s="130"/>
      <c r="EB643" s="130"/>
      <c r="EC643" s="130"/>
      <c r="ED643" s="130"/>
      <c r="EE643" s="130"/>
      <c r="EF643" s="130"/>
      <c r="EG643" s="130"/>
      <c r="EH643" s="130"/>
      <c r="EI643" s="130"/>
      <c r="EJ643" s="130"/>
      <c r="EK643" s="130"/>
      <c r="EL643" s="130"/>
      <c r="EM643" s="130"/>
      <c r="EN643" s="130"/>
      <c r="EO643" s="130"/>
      <c r="EP643" s="130"/>
      <c r="EQ643" s="130"/>
      <c r="ER643" s="130"/>
      <c r="ES643" s="130"/>
      <c r="ET643" s="130"/>
      <c r="EU643" s="130"/>
      <c r="EV643" s="130"/>
      <c r="EW643" s="130"/>
      <c r="EX643" s="130"/>
      <c r="EY643" s="130"/>
      <c r="EZ643" s="130"/>
      <c r="FA643" s="130"/>
      <c r="FB643" s="130"/>
      <c r="FC643" s="130"/>
      <c r="FD643" s="130"/>
      <c r="FE643" s="130"/>
      <c r="FF643" s="130"/>
      <c r="FG643" s="130"/>
      <c r="FH643" s="130"/>
      <c r="FI643" s="130"/>
      <c r="FJ643" s="130"/>
      <c r="FK643" s="130"/>
      <c r="FL643" s="130"/>
      <c r="FM643" s="130"/>
      <c r="FN643" s="130"/>
      <c r="FO643" s="130"/>
      <c r="FP643" s="130"/>
    </row>
    <row r="644" spans="1:172" x14ac:dyDescent="0.25">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29"/>
      <c r="AP644" s="130"/>
      <c r="AQ644" s="130"/>
      <c r="AR644" s="130"/>
      <c r="AS644" s="130"/>
      <c r="AT644" s="130"/>
      <c r="AU644" s="130"/>
      <c r="AV644" s="130"/>
      <c r="AW644" s="130"/>
      <c r="AX644" s="130"/>
      <c r="AY644" s="130"/>
      <c r="AZ644" s="130"/>
      <c r="BA644" s="130"/>
      <c r="BB644" s="130"/>
      <c r="BC644" s="130"/>
      <c r="BD644" s="130"/>
      <c r="BE644" s="130"/>
      <c r="BF644" s="130"/>
      <c r="BG644" s="130"/>
      <c r="BH644" s="130"/>
      <c r="BI644" s="130"/>
      <c r="BJ644" s="130"/>
      <c r="BK644" s="130"/>
      <c r="BL644" s="130"/>
      <c r="BM644" s="130"/>
      <c r="BN644" s="130"/>
      <c r="BO644" s="130"/>
      <c r="BP644" s="130"/>
      <c r="BQ644" s="130"/>
      <c r="BR644" s="130"/>
      <c r="BS644" s="130"/>
      <c r="BT644" s="130"/>
      <c r="BU644" s="130"/>
      <c r="BV644" s="130"/>
      <c r="BW644" s="130"/>
      <c r="BX644" s="130"/>
      <c r="BY644" s="130"/>
      <c r="BZ644" s="130"/>
      <c r="CA644" s="130"/>
      <c r="CB644" s="130"/>
      <c r="CC644" s="130"/>
      <c r="CD644" s="130"/>
      <c r="CE644" s="130"/>
      <c r="CF644" s="130"/>
      <c r="CG644" s="130"/>
      <c r="CH644" s="130"/>
      <c r="CI644" s="130"/>
      <c r="CJ644" s="130"/>
      <c r="CK644" s="130"/>
      <c r="CL644" s="130"/>
      <c r="CM644" s="130"/>
      <c r="CN644" s="130"/>
      <c r="CO644" s="130"/>
      <c r="CP644" s="130"/>
      <c r="CQ644" s="130"/>
      <c r="CR644" s="130"/>
      <c r="CS644" s="130"/>
      <c r="CT644" s="130"/>
      <c r="CU644" s="130"/>
      <c r="CV644" s="130"/>
      <c r="CW644" s="130"/>
      <c r="CX644" s="130"/>
      <c r="CY644" s="130"/>
      <c r="CZ644" s="130"/>
      <c r="DA644" s="130"/>
      <c r="DB644" s="130"/>
      <c r="DC644" s="130"/>
      <c r="DD644" s="130"/>
      <c r="DE644" s="130"/>
      <c r="DF644" s="130"/>
      <c r="DG644" s="130"/>
      <c r="DH644" s="130"/>
      <c r="DI644" s="130"/>
      <c r="DJ644" s="130"/>
      <c r="DK644" s="130"/>
      <c r="DL644" s="130"/>
      <c r="DM644" s="130"/>
      <c r="DN644" s="130"/>
      <c r="DO644" s="130"/>
      <c r="DP644" s="130"/>
      <c r="DQ644" s="130"/>
      <c r="DR644" s="130"/>
      <c r="DS644" s="130"/>
      <c r="DT644" s="130"/>
      <c r="DU644" s="130"/>
      <c r="DV644" s="130"/>
      <c r="DW644" s="130"/>
      <c r="DX644" s="130"/>
      <c r="DY644" s="130"/>
      <c r="DZ644" s="130"/>
      <c r="EA644" s="130"/>
      <c r="EB644" s="130"/>
      <c r="EC644" s="130"/>
      <c r="ED644" s="130"/>
      <c r="EE644" s="130"/>
      <c r="EF644" s="130"/>
      <c r="EG644" s="130"/>
      <c r="EH644" s="130"/>
      <c r="EI644" s="130"/>
      <c r="EJ644" s="130"/>
      <c r="EK644" s="130"/>
      <c r="EL644" s="130"/>
      <c r="EM644" s="130"/>
      <c r="EN644" s="130"/>
      <c r="EO644" s="130"/>
      <c r="EP644" s="130"/>
      <c r="EQ644" s="130"/>
      <c r="ER644" s="130"/>
      <c r="ES644" s="130"/>
      <c r="ET644" s="130"/>
      <c r="EU644" s="130"/>
      <c r="EV644" s="130"/>
      <c r="EW644" s="130"/>
      <c r="EX644" s="130"/>
      <c r="EY644" s="130"/>
      <c r="EZ644" s="130"/>
      <c r="FA644" s="130"/>
      <c r="FB644" s="130"/>
      <c r="FC644" s="130"/>
      <c r="FD644" s="130"/>
      <c r="FE644" s="130"/>
      <c r="FF644" s="130"/>
      <c r="FG644" s="130"/>
      <c r="FH644" s="130"/>
      <c r="FI644" s="130"/>
      <c r="FJ644" s="130"/>
      <c r="FK644" s="130"/>
      <c r="FL644" s="130"/>
      <c r="FM644" s="130"/>
      <c r="FN644" s="130"/>
      <c r="FO644" s="130"/>
      <c r="FP644" s="130"/>
    </row>
    <row r="645" spans="1:172" x14ac:dyDescent="0.25">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29"/>
      <c r="AP645" s="130"/>
      <c r="AQ645" s="130"/>
      <c r="AR645" s="130"/>
      <c r="AS645" s="130"/>
      <c r="AT645" s="130"/>
      <c r="AU645" s="130"/>
      <c r="AV645" s="130"/>
      <c r="AW645" s="130"/>
      <c r="AX645" s="130"/>
      <c r="AY645" s="130"/>
      <c r="AZ645" s="130"/>
      <c r="BA645" s="130"/>
      <c r="BB645" s="130"/>
      <c r="BC645" s="130"/>
      <c r="BD645" s="130"/>
      <c r="BE645" s="130"/>
      <c r="BF645" s="130"/>
      <c r="BG645" s="130"/>
      <c r="BH645" s="130"/>
      <c r="BI645" s="130"/>
      <c r="BJ645" s="130"/>
      <c r="BK645" s="130"/>
      <c r="BL645" s="130"/>
      <c r="BM645" s="130"/>
      <c r="BN645" s="130"/>
      <c r="BO645" s="130"/>
      <c r="BP645" s="130"/>
      <c r="BQ645" s="130"/>
      <c r="BR645" s="130"/>
      <c r="BS645" s="130"/>
      <c r="BT645" s="130"/>
      <c r="BU645" s="130"/>
      <c r="BV645" s="130"/>
      <c r="BW645" s="130"/>
      <c r="BX645" s="130"/>
      <c r="BY645" s="130"/>
      <c r="BZ645" s="130"/>
      <c r="CA645" s="130"/>
      <c r="CB645" s="130"/>
      <c r="CC645" s="130"/>
      <c r="CD645" s="130"/>
      <c r="CE645" s="130"/>
      <c r="CF645" s="130"/>
      <c r="CG645" s="130"/>
      <c r="CH645" s="130"/>
      <c r="CI645" s="130"/>
      <c r="CJ645" s="130"/>
      <c r="CK645" s="130"/>
      <c r="CL645" s="130"/>
      <c r="CM645" s="130"/>
      <c r="CN645" s="130"/>
      <c r="CO645" s="130"/>
      <c r="CP645" s="130"/>
      <c r="CQ645" s="130"/>
      <c r="CR645" s="130"/>
      <c r="CS645" s="130"/>
      <c r="CT645" s="130"/>
      <c r="CU645" s="130"/>
      <c r="CV645" s="130"/>
      <c r="CW645" s="130"/>
      <c r="CX645" s="130"/>
      <c r="CY645" s="130"/>
      <c r="CZ645" s="130"/>
      <c r="DA645" s="130"/>
      <c r="DB645" s="130"/>
      <c r="DC645" s="130"/>
      <c r="DD645" s="130"/>
      <c r="DE645" s="130"/>
      <c r="DF645" s="130"/>
      <c r="DG645" s="130"/>
      <c r="DH645" s="130"/>
      <c r="DI645" s="130"/>
      <c r="DJ645" s="130"/>
      <c r="DK645" s="130"/>
      <c r="DL645" s="130"/>
      <c r="DM645" s="130"/>
      <c r="DN645" s="130"/>
      <c r="DO645" s="130"/>
      <c r="DP645" s="130"/>
      <c r="DQ645" s="130"/>
      <c r="DR645" s="130"/>
      <c r="DS645" s="130"/>
      <c r="DT645" s="130"/>
      <c r="DU645" s="130"/>
      <c r="DV645" s="130"/>
      <c r="DW645" s="130"/>
      <c r="DX645" s="130"/>
      <c r="DY645" s="130"/>
      <c r="DZ645" s="130"/>
      <c r="EA645" s="130"/>
      <c r="EB645" s="130"/>
      <c r="EC645" s="130"/>
      <c r="ED645" s="130"/>
      <c r="EE645" s="130"/>
      <c r="EF645" s="130"/>
      <c r="EG645" s="130"/>
      <c r="EH645" s="130"/>
      <c r="EI645" s="130"/>
      <c r="EJ645" s="130"/>
      <c r="EK645" s="130"/>
      <c r="EL645" s="130"/>
      <c r="EM645" s="130"/>
      <c r="EN645" s="130"/>
      <c r="EO645" s="130"/>
      <c r="EP645" s="130"/>
      <c r="EQ645" s="130"/>
      <c r="ER645" s="130"/>
      <c r="ES645" s="130"/>
      <c r="ET645" s="130"/>
      <c r="EU645" s="130"/>
      <c r="EV645" s="130"/>
      <c r="EW645" s="130"/>
      <c r="EX645" s="130"/>
      <c r="EY645" s="130"/>
      <c r="EZ645" s="130"/>
      <c r="FA645" s="130"/>
      <c r="FB645" s="130"/>
      <c r="FC645" s="130"/>
      <c r="FD645" s="130"/>
      <c r="FE645" s="130"/>
      <c r="FF645" s="130"/>
      <c r="FG645" s="130"/>
      <c r="FH645" s="130"/>
      <c r="FI645" s="130"/>
      <c r="FJ645" s="130"/>
      <c r="FK645" s="130"/>
      <c r="FL645" s="130"/>
      <c r="FM645" s="130"/>
      <c r="FN645" s="130"/>
      <c r="FO645" s="130"/>
      <c r="FP645" s="130"/>
    </row>
    <row r="646" spans="1:172" x14ac:dyDescent="0.25">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c r="AO646" s="129"/>
      <c r="AP646" s="130"/>
      <c r="AQ646" s="130"/>
      <c r="AR646" s="130"/>
      <c r="AS646" s="130"/>
      <c r="AT646" s="130"/>
      <c r="AU646" s="130"/>
      <c r="AV646" s="130"/>
      <c r="AW646" s="130"/>
      <c r="AX646" s="130"/>
      <c r="AY646" s="130"/>
      <c r="AZ646" s="130"/>
      <c r="BA646" s="130"/>
      <c r="BB646" s="130"/>
      <c r="BC646" s="130"/>
      <c r="BD646" s="130"/>
      <c r="BE646" s="130"/>
      <c r="BF646" s="130"/>
      <c r="BG646" s="130"/>
      <c r="BH646" s="130"/>
      <c r="BI646" s="130"/>
      <c r="BJ646" s="130"/>
      <c r="BK646" s="130"/>
      <c r="BL646" s="130"/>
      <c r="BM646" s="130"/>
      <c r="BN646" s="130"/>
      <c r="BO646" s="130"/>
      <c r="BP646" s="130"/>
      <c r="BQ646" s="130"/>
      <c r="BR646" s="130"/>
      <c r="BS646" s="130"/>
      <c r="BT646" s="130"/>
      <c r="BU646" s="130"/>
      <c r="BV646" s="130"/>
      <c r="BW646" s="130"/>
      <c r="BX646" s="130"/>
      <c r="BY646" s="130"/>
      <c r="BZ646" s="130"/>
      <c r="CA646" s="130"/>
      <c r="CB646" s="130"/>
      <c r="CC646" s="130"/>
      <c r="CD646" s="130"/>
      <c r="CE646" s="130"/>
      <c r="CF646" s="130"/>
      <c r="CG646" s="130"/>
      <c r="CH646" s="130"/>
      <c r="CI646" s="130"/>
      <c r="CJ646" s="130"/>
      <c r="CK646" s="130"/>
      <c r="CL646" s="130"/>
      <c r="CM646" s="130"/>
      <c r="CN646" s="130"/>
      <c r="CO646" s="130"/>
      <c r="CP646" s="130"/>
      <c r="CQ646" s="130"/>
      <c r="CR646" s="130"/>
      <c r="CS646" s="130"/>
      <c r="CT646" s="130"/>
      <c r="CU646" s="130"/>
      <c r="CV646" s="130"/>
      <c r="CW646" s="130"/>
      <c r="CX646" s="130"/>
      <c r="CY646" s="130"/>
      <c r="CZ646" s="130"/>
      <c r="DA646" s="130"/>
      <c r="DB646" s="130"/>
      <c r="DC646" s="130"/>
      <c r="DD646" s="130"/>
      <c r="DE646" s="130"/>
      <c r="DF646" s="130"/>
      <c r="DG646" s="130"/>
      <c r="DH646" s="130"/>
      <c r="DI646" s="130"/>
      <c r="DJ646" s="130"/>
      <c r="DK646" s="130"/>
      <c r="DL646" s="130"/>
      <c r="DM646" s="130"/>
      <c r="DN646" s="130"/>
      <c r="DO646" s="130"/>
      <c r="DP646" s="130"/>
      <c r="DQ646" s="130"/>
      <c r="DR646" s="130"/>
      <c r="DS646" s="130"/>
      <c r="DT646" s="130"/>
      <c r="DU646" s="130"/>
      <c r="DV646" s="130"/>
      <c r="DW646" s="130"/>
      <c r="DX646" s="130"/>
      <c r="DY646" s="130"/>
      <c r="DZ646" s="130"/>
      <c r="EA646" s="130"/>
      <c r="EB646" s="130"/>
      <c r="EC646" s="130"/>
      <c r="ED646" s="130"/>
      <c r="EE646" s="130"/>
      <c r="EF646" s="130"/>
      <c r="EG646" s="130"/>
      <c r="EH646" s="130"/>
      <c r="EI646" s="130"/>
      <c r="EJ646" s="130"/>
      <c r="EK646" s="130"/>
      <c r="EL646" s="130"/>
      <c r="EM646" s="130"/>
      <c r="EN646" s="130"/>
      <c r="EO646" s="130"/>
      <c r="EP646" s="130"/>
      <c r="EQ646" s="130"/>
      <c r="ER646" s="130"/>
      <c r="ES646" s="130"/>
      <c r="ET646" s="130"/>
      <c r="EU646" s="130"/>
      <c r="EV646" s="130"/>
      <c r="EW646" s="130"/>
      <c r="EX646" s="130"/>
      <c r="EY646" s="130"/>
      <c r="EZ646" s="130"/>
      <c r="FA646" s="130"/>
      <c r="FB646" s="130"/>
      <c r="FC646" s="130"/>
      <c r="FD646" s="130"/>
      <c r="FE646" s="130"/>
      <c r="FF646" s="130"/>
      <c r="FG646" s="130"/>
      <c r="FH646" s="130"/>
      <c r="FI646" s="130"/>
      <c r="FJ646" s="130"/>
      <c r="FK646" s="130"/>
      <c r="FL646" s="130"/>
      <c r="FM646" s="130"/>
      <c r="FN646" s="130"/>
      <c r="FO646" s="130"/>
      <c r="FP646" s="130"/>
    </row>
    <row r="647" spans="1:172" x14ac:dyDescent="0.25">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c r="AO647" s="129"/>
      <c r="AP647" s="130"/>
      <c r="AQ647" s="130"/>
      <c r="AR647" s="130"/>
      <c r="AS647" s="130"/>
      <c r="AT647" s="130"/>
      <c r="AU647" s="130"/>
      <c r="AV647" s="130"/>
      <c r="AW647" s="130"/>
      <c r="AX647" s="130"/>
      <c r="AY647" s="130"/>
      <c r="AZ647" s="130"/>
      <c r="BA647" s="130"/>
      <c r="BB647" s="130"/>
      <c r="BC647" s="130"/>
      <c r="BD647" s="130"/>
      <c r="BE647" s="130"/>
      <c r="BF647" s="130"/>
      <c r="BG647" s="130"/>
      <c r="BH647" s="130"/>
      <c r="BI647" s="130"/>
      <c r="BJ647" s="130"/>
      <c r="BK647" s="130"/>
      <c r="BL647" s="130"/>
      <c r="BM647" s="130"/>
      <c r="BN647" s="130"/>
      <c r="BO647" s="130"/>
      <c r="BP647" s="130"/>
      <c r="BQ647" s="130"/>
      <c r="BR647" s="130"/>
      <c r="BS647" s="130"/>
      <c r="BT647" s="130"/>
      <c r="BU647" s="130"/>
      <c r="BV647" s="130"/>
      <c r="BW647" s="130"/>
      <c r="BX647" s="130"/>
      <c r="BY647" s="130"/>
      <c r="BZ647" s="130"/>
      <c r="CA647" s="130"/>
      <c r="CB647" s="130"/>
      <c r="CC647" s="130"/>
      <c r="CD647" s="130"/>
      <c r="CE647" s="130"/>
      <c r="CF647" s="130"/>
      <c r="CG647" s="130"/>
      <c r="CH647" s="130"/>
      <c r="CI647" s="130"/>
      <c r="CJ647" s="130"/>
      <c r="CK647" s="130"/>
      <c r="CL647" s="130"/>
      <c r="CM647" s="130"/>
      <c r="CN647" s="130"/>
      <c r="CO647" s="130"/>
      <c r="CP647" s="130"/>
      <c r="CQ647" s="130"/>
      <c r="CR647" s="130"/>
      <c r="CS647" s="130"/>
      <c r="CT647" s="130"/>
      <c r="CU647" s="130"/>
      <c r="CV647" s="130"/>
      <c r="CW647" s="130"/>
      <c r="CX647" s="130"/>
      <c r="CY647" s="130"/>
      <c r="CZ647" s="130"/>
      <c r="DA647" s="130"/>
      <c r="DB647" s="130"/>
      <c r="DC647" s="130"/>
      <c r="DD647" s="130"/>
      <c r="DE647" s="130"/>
      <c r="DF647" s="130"/>
      <c r="DG647" s="130"/>
      <c r="DH647" s="130"/>
      <c r="DI647" s="130"/>
      <c r="DJ647" s="130"/>
      <c r="DK647" s="130"/>
      <c r="DL647" s="130"/>
      <c r="DM647" s="130"/>
      <c r="DN647" s="130"/>
      <c r="DO647" s="130"/>
      <c r="DP647" s="130"/>
      <c r="DQ647" s="130"/>
      <c r="DR647" s="130"/>
      <c r="DS647" s="130"/>
      <c r="DT647" s="130"/>
      <c r="DU647" s="130"/>
      <c r="DV647" s="130"/>
      <c r="DW647" s="130"/>
      <c r="DX647" s="130"/>
      <c r="DY647" s="130"/>
      <c r="DZ647" s="130"/>
      <c r="EA647" s="130"/>
      <c r="EB647" s="130"/>
      <c r="EC647" s="130"/>
      <c r="ED647" s="130"/>
      <c r="EE647" s="130"/>
      <c r="EF647" s="130"/>
      <c r="EG647" s="130"/>
      <c r="EH647" s="130"/>
      <c r="EI647" s="130"/>
      <c r="EJ647" s="130"/>
      <c r="EK647" s="130"/>
      <c r="EL647" s="130"/>
      <c r="EM647" s="130"/>
      <c r="EN647" s="130"/>
      <c r="EO647" s="130"/>
      <c r="EP647" s="130"/>
      <c r="EQ647" s="130"/>
      <c r="ER647" s="130"/>
      <c r="ES647" s="130"/>
      <c r="ET647" s="130"/>
      <c r="EU647" s="130"/>
      <c r="EV647" s="130"/>
      <c r="EW647" s="130"/>
      <c r="EX647" s="130"/>
      <c r="EY647" s="130"/>
      <c r="EZ647" s="130"/>
      <c r="FA647" s="130"/>
      <c r="FB647" s="130"/>
      <c r="FC647" s="130"/>
      <c r="FD647" s="130"/>
      <c r="FE647" s="130"/>
      <c r="FF647" s="130"/>
      <c r="FG647" s="130"/>
      <c r="FH647" s="130"/>
      <c r="FI647" s="130"/>
      <c r="FJ647" s="130"/>
      <c r="FK647" s="130"/>
      <c r="FL647" s="130"/>
      <c r="FM647" s="130"/>
      <c r="FN647" s="130"/>
      <c r="FO647" s="130"/>
      <c r="FP647" s="130"/>
    </row>
    <row r="648" spans="1:172" x14ac:dyDescent="0.25">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c r="AO648" s="129"/>
      <c r="AP648" s="130"/>
      <c r="AQ648" s="130"/>
      <c r="AR648" s="130"/>
      <c r="AS648" s="130"/>
      <c r="AT648" s="130"/>
      <c r="AU648" s="130"/>
      <c r="AV648" s="130"/>
      <c r="AW648" s="130"/>
      <c r="AX648" s="130"/>
      <c r="AY648" s="130"/>
      <c r="AZ648" s="130"/>
      <c r="BA648" s="130"/>
      <c r="BB648" s="130"/>
      <c r="BC648" s="130"/>
      <c r="BD648" s="130"/>
      <c r="BE648" s="130"/>
      <c r="BF648" s="130"/>
      <c r="BG648" s="130"/>
      <c r="BH648" s="130"/>
      <c r="BI648" s="130"/>
      <c r="BJ648" s="130"/>
      <c r="BK648" s="130"/>
      <c r="BL648" s="130"/>
      <c r="BM648" s="130"/>
      <c r="BN648" s="130"/>
      <c r="BO648" s="130"/>
      <c r="BP648" s="130"/>
      <c r="BQ648" s="130"/>
      <c r="BR648" s="130"/>
      <c r="BS648" s="130"/>
      <c r="BT648" s="130"/>
      <c r="BU648" s="130"/>
      <c r="BV648" s="130"/>
      <c r="BW648" s="130"/>
      <c r="BX648" s="130"/>
      <c r="BY648" s="130"/>
      <c r="BZ648" s="130"/>
      <c r="CA648" s="130"/>
      <c r="CB648" s="130"/>
      <c r="CC648" s="130"/>
      <c r="CD648" s="130"/>
      <c r="CE648" s="130"/>
      <c r="CF648" s="130"/>
      <c r="CG648" s="130"/>
      <c r="CH648" s="130"/>
      <c r="CI648" s="130"/>
      <c r="CJ648" s="130"/>
      <c r="CK648" s="130"/>
      <c r="CL648" s="130"/>
      <c r="CM648" s="130"/>
      <c r="CN648" s="130"/>
      <c r="CO648" s="130"/>
      <c r="CP648" s="130"/>
      <c r="CQ648" s="130"/>
      <c r="CR648" s="130"/>
      <c r="CS648" s="130"/>
      <c r="CT648" s="130"/>
      <c r="CU648" s="130"/>
      <c r="CV648" s="130"/>
      <c r="CW648" s="130"/>
      <c r="CX648" s="130"/>
      <c r="CY648" s="130"/>
      <c r="CZ648" s="130"/>
      <c r="DA648" s="130"/>
      <c r="DB648" s="130"/>
      <c r="DC648" s="130"/>
      <c r="DD648" s="130"/>
      <c r="DE648" s="130"/>
      <c r="DF648" s="130"/>
      <c r="DG648" s="130"/>
      <c r="DH648" s="130"/>
      <c r="DI648" s="130"/>
      <c r="DJ648" s="130"/>
      <c r="DK648" s="130"/>
      <c r="DL648" s="130"/>
      <c r="DM648" s="130"/>
      <c r="DN648" s="130"/>
      <c r="DO648" s="130"/>
      <c r="DP648" s="130"/>
      <c r="DQ648" s="130"/>
      <c r="DR648" s="130"/>
      <c r="DS648" s="130"/>
      <c r="DT648" s="130"/>
      <c r="DU648" s="130"/>
      <c r="DV648" s="130"/>
      <c r="DW648" s="130"/>
      <c r="DX648" s="130"/>
      <c r="DY648" s="130"/>
      <c r="DZ648" s="130"/>
      <c r="EA648" s="130"/>
      <c r="EB648" s="130"/>
      <c r="EC648" s="130"/>
      <c r="ED648" s="130"/>
      <c r="EE648" s="130"/>
      <c r="EF648" s="130"/>
      <c r="EG648" s="130"/>
      <c r="EH648" s="130"/>
      <c r="EI648" s="130"/>
      <c r="EJ648" s="130"/>
      <c r="EK648" s="130"/>
      <c r="EL648" s="130"/>
      <c r="EM648" s="130"/>
      <c r="EN648" s="130"/>
      <c r="EO648" s="130"/>
      <c r="EP648" s="130"/>
      <c r="EQ648" s="130"/>
      <c r="ER648" s="130"/>
      <c r="ES648" s="130"/>
      <c r="ET648" s="130"/>
      <c r="EU648" s="130"/>
      <c r="EV648" s="130"/>
      <c r="EW648" s="130"/>
      <c r="EX648" s="130"/>
      <c r="EY648" s="130"/>
      <c r="EZ648" s="130"/>
      <c r="FA648" s="130"/>
      <c r="FB648" s="130"/>
      <c r="FC648" s="130"/>
      <c r="FD648" s="130"/>
      <c r="FE648" s="130"/>
      <c r="FF648" s="130"/>
      <c r="FG648" s="130"/>
      <c r="FH648" s="130"/>
      <c r="FI648" s="130"/>
      <c r="FJ648" s="130"/>
      <c r="FK648" s="130"/>
      <c r="FL648" s="130"/>
      <c r="FM648" s="130"/>
      <c r="FN648" s="130"/>
      <c r="FO648" s="130"/>
      <c r="FP648" s="130"/>
    </row>
    <row r="649" spans="1:172" x14ac:dyDescent="0.25">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c r="AO649" s="129"/>
      <c r="AP649" s="130"/>
      <c r="AQ649" s="130"/>
      <c r="AR649" s="130"/>
      <c r="AS649" s="130"/>
      <c r="AT649" s="130"/>
      <c r="AU649" s="130"/>
      <c r="AV649" s="130"/>
      <c r="AW649" s="130"/>
      <c r="AX649" s="130"/>
      <c r="AY649" s="130"/>
      <c r="AZ649" s="130"/>
      <c r="BA649" s="130"/>
      <c r="BB649" s="130"/>
      <c r="BC649" s="130"/>
      <c r="BD649" s="130"/>
      <c r="BE649" s="130"/>
      <c r="BF649" s="130"/>
      <c r="BG649" s="130"/>
      <c r="BH649" s="130"/>
      <c r="BI649" s="130"/>
      <c r="BJ649" s="130"/>
      <c r="BK649" s="130"/>
      <c r="BL649" s="130"/>
      <c r="BM649" s="130"/>
      <c r="BN649" s="130"/>
      <c r="BO649" s="130"/>
      <c r="BP649" s="130"/>
      <c r="BQ649" s="130"/>
      <c r="BR649" s="130"/>
      <c r="BS649" s="130"/>
      <c r="BT649" s="130"/>
      <c r="BU649" s="130"/>
      <c r="BV649" s="130"/>
      <c r="BW649" s="130"/>
      <c r="BX649" s="130"/>
      <c r="BY649" s="130"/>
      <c r="BZ649" s="130"/>
      <c r="CA649" s="130"/>
      <c r="CB649" s="130"/>
      <c r="CC649" s="130"/>
      <c r="CD649" s="130"/>
      <c r="CE649" s="130"/>
      <c r="CF649" s="130"/>
      <c r="CG649" s="130"/>
      <c r="CH649" s="130"/>
      <c r="CI649" s="130"/>
      <c r="CJ649" s="130"/>
      <c r="CK649" s="130"/>
      <c r="CL649" s="130"/>
      <c r="CM649" s="130"/>
      <c r="CN649" s="130"/>
      <c r="CO649" s="130"/>
      <c r="CP649" s="130"/>
      <c r="CQ649" s="130"/>
      <c r="CR649" s="130"/>
      <c r="CS649" s="130"/>
      <c r="CT649" s="130"/>
      <c r="CU649" s="130"/>
      <c r="CV649" s="130"/>
      <c r="CW649" s="130"/>
      <c r="CX649" s="130"/>
      <c r="CY649" s="130"/>
      <c r="CZ649" s="130"/>
      <c r="DA649" s="130"/>
      <c r="DB649" s="130"/>
      <c r="DC649" s="130"/>
      <c r="DD649" s="130"/>
      <c r="DE649" s="130"/>
      <c r="DF649" s="130"/>
      <c r="DG649" s="130"/>
      <c r="DH649" s="130"/>
      <c r="DI649" s="130"/>
      <c r="DJ649" s="130"/>
      <c r="DK649" s="130"/>
      <c r="DL649" s="130"/>
      <c r="DM649" s="130"/>
      <c r="DN649" s="130"/>
      <c r="DO649" s="130"/>
      <c r="DP649" s="130"/>
      <c r="DQ649" s="130"/>
      <c r="DR649" s="130"/>
      <c r="DS649" s="130"/>
      <c r="DT649" s="130"/>
      <c r="DU649" s="130"/>
      <c r="DV649" s="130"/>
      <c r="DW649" s="130"/>
      <c r="DX649" s="130"/>
      <c r="DY649" s="130"/>
      <c r="DZ649" s="130"/>
      <c r="EA649" s="130"/>
      <c r="EB649" s="130"/>
      <c r="EC649" s="130"/>
      <c r="ED649" s="130"/>
      <c r="EE649" s="130"/>
      <c r="EF649" s="130"/>
      <c r="EG649" s="130"/>
      <c r="EH649" s="130"/>
      <c r="EI649" s="130"/>
      <c r="EJ649" s="130"/>
      <c r="EK649" s="130"/>
      <c r="EL649" s="130"/>
      <c r="EM649" s="130"/>
      <c r="EN649" s="130"/>
      <c r="EO649" s="130"/>
      <c r="EP649" s="130"/>
      <c r="EQ649" s="130"/>
      <c r="ER649" s="130"/>
      <c r="ES649" s="130"/>
      <c r="ET649" s="130"/>
      <c r="EU649" s="130"/>
      <c r="EV649" s="130"/>
      <c r="EW649" s="130"/>
      <c r="EX649" s="130"/>
      <c r="EY649" s="130"/>
      <c r="EZ649" s="130"/>
      <c r="FA649" s="130"/>
      <c r="FB649" s="130"/>
      <c r="FC649" s="130"/>
      <c r="FD649" s="130"/>
      <c r="FE649" s="130"/>
      <c r="FF649" s="130"/>
      <c r="FG649" s="130"/>
      <c r="FH649" s="130"/>
      <c r="FI649" s="130"/>
      <c r="FJ649" s="130"/>
      <c r="FK649" s="130"/>
      <c r="FL649" s="130"/>
      <c r="FM649" s="130"/>
      <c r="FN649" s="130"/>
      <c r="FO649" s="130"/>
      <c r="FP649" s="130"/>
    </row>
    <row r="650" spans="1:172" x14ac:dyDescent="0.25">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c r="AR650" s="130"/>
      <c r="AS650" s="130"/>
      <c r="AT650" s="130"/>
      <c r="AU650" s="130"/>
      <c r="AV650" s="130"/>
      <c r="AW650" s="130"/>
      <c r="AX650" s="130"/>
      <c r="AY650" s="130"/>
      <c r="AZ650" s="130"/>
      <c r="BA650" s="130"/>
      <c r="BB650" s="130"/>
      <c r="BC650" s="130"/>
      <c r="BD650" s="130"/>
      <c r="BE650" s="130"/>
      <c r="BF650" s="130"/>
      <c r="BG650" s="130"/>
      <c r="BH650" s="130"/>
      <c r="BI650" s="130"/>
      <c r="BJ650" s="130"/>
      <c r="BK650" s="130"/>
      <c r="BL650" s="130"/>
      <c r="BM650" s="130"/>
      <c r="BN650" s="130"/>
      <c r="BO650" s="130"/>
      <c r="BP650" s="130"/>
      <c r="BQ650" s="130"/>
      <c r="BR650" s="130"/>
      <c r="BS650" s="130"/>
      <c r="BT650" s="130"/>
      <c r="BU650" s="130"/>
      <c r="BV650" s="130"/>
      <c r="BW650" s="130"/>
      <c r="BX650" s="130"/>
      <c r="BY650" s="130"/>
      <c r="BZ650" s="130"/>
      <c r="CA650" s="130"/>
      <c r="CB650" s="130"/>
      <c r="CC650" s="130"/>
      <c r="CD650" s="130"/>
      <c r="CE650" s="130"/>
      <c r="CF650" s="130"/>
      <c r="CG650" s="130"/>
      <c r="CH650" s="130"/>
      <c r="CI650" s="130"/>
      <c r="CJ650" s="130"/>
      <c r="CK650" s="130"/>
      <c r="CL650" s="130"/>
      <c r="CM650" s="130"/>
      <c r="CN650" s="130"/>
      <c r="CO650" s="130"/>
      <c r="CP650" s="130"/>
      <c r="CQ650" s="130"/>
      <c r="CR650" s="130"/>
      <c r="CS650" s="130"/>
      <c r="CT650" s="130"/>
      <c r="CU650" s="130"/>
      <c r="CV650" s="130"/>
      <c r="CW650" s="130"/>
      <c r="CX650" s="130"/>
      <c r="CY650" s="130"/>
      <c r="CZ650" s="130"/>
      <c r="DA650" s="130"/>
      <c r="DB650" s="130"/>
      <c r="DC650" s="130"/>
      <c r="DD650" s="130"/>
      <c r="DE650" s="130"/>
      <c r="DF650" s="130"/>
      <c r="DG650" s="130"/>
      <c r="DH650" s="130"/>
      <c r="DI650" s="130"/>
      <c r="DJ650" s="130"/>
      <c r="DK650" s="130"/>
      <c r="DL650" s="130"/>
      <c r="DM650" s="130"/>
      <c r="DN650" s="130"/>
      <c r="DO650" s="130"/>
      <c r="DP650" s="130"/>
      <c r="DQ650" s="130"/>
      <c r="DR650" s="130"/>
      <c r="DS650" s="130"/>
      <c r="DT650" s="130"/>
      <c r="DU650" s="130"/>
      <c r="DV650" s="130"/>
      <c r="DW650" s="130"/>
      <c r="DX650" s="130"/>
      <c r="DY650" s="130"/>
      <c r="DZ650" s="130"/>
      <c r="EA650" s="130"/>
      <c r="EB650" s="130"/>
      <c r="EC650" s="130"/>
      <c r="ED650" s="130"/>
      <c r="EE650" s="130"/>
      <c r="EF650" s="130"/>
      <c r="EG650" s="130"/>
      <c r="EH650" s="130"/>
      <c r="EI650" s="130"/>
      <c r="EJ650" s="130"/>
      <c r="EK650" s="130"/>
      <c r="EL650" s="130"/>
      <c r="EM650" s="130"/>
      <c r="EN650" s="130"/>
      <c r="EO650" s="130"/>
      <c r="EP650" s="130"/>
      <c r="EQ650" s="130"/>
      <c r="ER650" s="130"/>
      <c r="ES650" s="130"/>
      <c r="ET650" s="130"/>
      <c r="EU650" s="130"/>
      <c r="EV650" s="130"/>
      <c r="EW650" s="130"/>
      <c r="EX650" s="130"/>
      <c r="EY650" s="130"/>
      <c r="EZ650" s="130"/>
      <c r="FA650" s="130"/>
      <c r="FB650" s="130"/>
      <c r="FC650" s="130"/>
      <c r="FD650" s="130"/>
      <c r="FE650" s="130"/>
      <c r="FF650" s="130"/>
      <c r="FG650" s="130"/>
      <c r="FH650" s="130"/>
      <c r="FI650" s="130"/>
      <c r="FJ650" s="130"/>
      <c r="FK650" s="130"/>
      <c r="FL650" s="130"/>
      <c r="FM650" s="130"/>
      <c r="FN650" s="130"/>
      <c r="FO650" s="130"/>
      <c r="FP650" s="130"/>
    </row>
    <row r="651" spans="1:172" x14ac:dyDescent="0.25">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c r="AR651" s="130"/>
      <c r="AS651" s="130"/>
      <c r="AT651" s="130"/>
      <c r="AU651" s="130"/>
      <c r="AV651" s="130"/>
      <c r="AW651" s="130"/>
      <c r="AX651" s="130"/>
      <c r="AY651" s="130"/>
      <c r="AZ651" s="130"/>
      <c r="BA651" s="130"/>
      <c r="BB651" s="130"/>
      <c r="BC651" s="130"/>
      <c r="BD651" s="130"/>
      <c r="BE651" s="130"/>
      <c r="BF651" s="130"/>
      <c r="BG651" s="130"/>
      <c r="BH651" s="130"/>
      <c r="BI651" s="130"/>
      <c r="BJ651" s="130"/>
      <c r="BK651" s="130"/>
      <c r="BL651" s="130"/>
      <c r="BM651" s="130"/>
      <c r="BN651" s="130"/>
      <c r="BO651" s="130"/>
      <c r="BP651" s="130"/>
      <c r="BQ651" s="130"/>
      <c r="BR651" s="130"/>
      <c r="BS651" s="130"/>
      <c r="BT651" s="130"/>
      <c r="BU651" s="130"/>
      <c r="BV651" s="130"/>
      <c r="BW651" s="130"/>
      <c r="BX651" s="130"/>
      <c r="BY651" s="130"/>
      <c r="BZ651" s="130"/>
      <c r="CA651" s="130"/>
      <c r="CB651" s="130"/>
      <c r="CC651" s="130"/>
      <c r="CD651" s="130"/>
      <c r="CE651" s="130"/>
      <c r="CF651" s="130"/>
      <c r="CG651" s="130"/>
      <c r="CH651" s="130"/>
      <c r="CI651" s="130"/>
      <c r="CJ651" s="130"/>
      <c r="CK651" s="130"/>
      <c r="CL651" s="130"/>
      <c r="CM651" s="130"/>
      <c r="CN651" s="130"/>
      <c r="CO651" s="130"/>
      <c r="CP651" s="130"/>
      <c r="CQ651" s="130"/>
      <c r="CR651" s="130"/>
      <c r="CS651" s="130"/>
      <c r="CT651" s="130"/>
      <c r="CU651" s="130"/>
      <c r="CV651" s="130"/>
      <c r="CW651" s="130"/>
      <c r="CX651" s="130"/>
      <c r="CY651" s="130"/>
      <c r="CZ651" s="130"/>
      <c r="DA651" s="130"/>
      <c r="DB651" s="130"/>
      <c r="DC651" s="130"/>
      <c r="DD651" s="130"/>
      <c r="DE651" s="130"/>
      <c r="DF651" s="130"/>
      <c r="DG651" s="130"/>
      <c r="DH651" s="130"/>
      <c r="DI651" s="130"/>
      <c r="DJ651" s="130"/>
      <c r="DK651" s="130"/>
      <c r="DL651" s="130"/>
      <c r="DM651" s="130"/>
      <c r="DN651" s="130"/>
      <c r="DO651" s="130"/>
      <c r="DP651" s="130"/>
      <c r="DQ651" s="130"/>
      <c r="DR651" s="130"/>
      <c r="DS651" s="130"/>
      <c r="DT651" s="130"/>
      <c r="DU651" s="130"/>
      <c r="DV651" s="130"/>
      <c r="DW651" s="130"/>
      <c r="DX651" s="130"/>
      <c r="DY651" s="130"/>
      <c r="DZ651" s="130"/>
      <c r="EA651" s="130"/>
      <c r="EB651" s="130"/>
      <c r="EC651" s="130"/>
      <c r="ED651" s="130"/>
      <c r="EE651" s="130"/>
      <c r="EF651" s="130"/>
      <c r="EG651" s="130"/>
      <c r="EH651" s="130"/>
      <c r="EI651" s="130"/>
      <c r="EJ651" s="130"/>
      <c r="EK651" s="130"/>
      <c r="EL651" s="130"/>
      <c r="EM651" s="130"/>
      <c r="EN651" s="130"/>
      <c r="EO651" s="130"/>
      <c r="EP651" s="130"/>
      <c r="EQ651" s="130"/>
      <c r="ER651" s="130"/>
      <c r="ES651" s="130"/>
      <c r="ET651" s="130"/>
      <c r="EU651" s="130"/>
      <c r="EV651" s="130"/>
      <c r="EW651" s="130"/>
      <c r="EX651" s="130"/>
      <c r="EY651" s="130"/>
      <c r="EZ651" s="130"/>
      <c r="FA651" s="130"/>
      <c r="FB651" s="130"/>
      <c r="FC651" s="130"/>
      <c r="FD651" s="130"/>
      <c r="FE651" s="130"/>
      <c r="FF651" s="130"/>
      <c r="FG651" s="130"/>
      <c r="FH651" s="130"/>
      <c r="FI651" s="130"/>
      <c r="FJ651" s="130"/>
      <c r="FK651" s="130"/>
      <c r="FL651" s="130"/>
      <c r="FM651" s="130"/>
      <c r="FN651" s="130"/>
      <c r="FO651" s="130"/>
      <c r="FP651" s="130"/>
    </row>
    <row r="652" spans="1:172" x14ac:dyDescent="0.25">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c r="AO652" s="129"/>
      <c r="AP652" s="130"/>
      <c r="AQ652" s="130"/>
      <c r="AR652" s="130"/>
      <c r="AS652" s="130"/>
      <c r="AT652" s="130"/>
      <c r="AU652" s="130"/>
      <c r="AV652" s="130"/>
      <c r="AW652" s="130"/>
      <c r="AX652" s="130"/>
      <c r="AY652" s="130"/>
      <c r="AZ652" s="130"/>
      <c r="BA652" s="130"/>
      <c r="BB652" s="130"/>
      <c r="BC652" s="130"/>
      <c r="BD652" s="130"/>
      <c r="BE652" s="130"/>
      <c r="BF652" s="130"/>
      <c r="BG652" s="130"/>
      <c r="BH652" s="130"/>
      <c r="BI652" s="130"/>
      <c r="BJ652" s="130"/>
      <c r="BK652" s="130"/>
      <c r="BL652" s="130"/>
      <c r="BM652" s="130"/>
      <c r="BN652" s="130"/>
      <c r="BO652" s="130"/>
      <c r="BP652" s="130"/>
      <c r="BQ652" s="130"/>
      <c r="BR652" s="130"/>
      <c r="BS652" s="130"/>
      <c r="BT652" s="130"/>
      <c r="BU652" s="130"/>
      <c r="BV652" s="130"/>
      <c r="BW652" s="130"/>
      <c r="BX652" s="130"/>
      <c r="BY652" s="130"/>
      <c r="BZ652" s="130"/>
      <c r="CA652" s="130"/>
      <c r="CB652" s="130"/>
      <c r="CC652" s="130"/>
      <c r="CD652" s="130"/>
      <c r="CE652" s="130"/>
      <c r="CF652" s="130"/>
      <c r="CG652" s="130"/>
      <c r="CH652" s="130"/>
      <c r="CI652" s="130"/>
      <c r="CJ652" s="130"/>
      <c r="CK652" s="130"/>
      <c r="CL652" s="130"/>
      <c r="CM652" s="130"/>
      <c r="CN652" s="130"/>
      <c r="CO652" s="130"/>
      <c r="CP652" s="130"/>
      <c r="CQ652" s="130"/>
      <c r="CR652" s="130"/>
      <c r="CS652" s="130"/>
      <c r="CT652" s="130"/>
      <c r="CU652" s="130"/>
      <c r="CV652" s="130"/>
      <c r="CW652" s="130"/>
      <c r="CX652" s="130"/>
      <c r="CY652" s="130"/>
      <c r="CZ652" s="130"/>
      <c r="DA652" s="130"/>
      <c r="DB652" s="130"/>
      <c r="DC652" s="130"/>
      <c r="DD652" s="130"/>
      <c r="DE652" s="130"/>
      <c r="DF652" s="130"/>
      <c r="DG652" s="130"/>
      <c r="DH652" s="130"/>
      <c r="DI652" s="130"/>
      <c r="DJ652" s="130"/>
      <c r="DK652" s="130"/>
      <c r="DL652" s="130"/>
      <c r="DM652" s="130"/>
      <c r="DN652" s="130"/>
      <c r="DO652" s="130"/>
      <c r="DP652" s="130"/>
      <c r="DQ652" s="130"/>
      <c r="DR652" s="130"/>
      <c r="DS652" s="130"/>
      <c r="DT652" s="130"/>
      <c r="DU652" s="130"/>
      <c r="DV652" s="130"/>
      <c r="DW652" s="130"/>
      <c r="DX652" s="130"/>
      <c r="DY652" s="130"/>
      <c r="DZ652" s="130"/>
      <c r="EA652" s="130"/>
      <c r="EB652" s="130"/>
      <c r="EC652" s="130"/>
      <c r="ED652" s="130"/>
      <c r="EE652" s="130"/>
      <c r="EF652" s="130"/>
      <c r="EG652" s="130"/>
      <c r="EH652" s="130"/>
      <c r="EI652" s="130"/>
      <c r="EJ652" s="130"/>
      <c r="EK652" s="130"/>
      <c r="EL652" s="130"/>
      <c r="EM652" s="130"/>
      <c r="EN652" s="130"/>
      <c r="EO652" s="130"/>
      <c r="EP652" s="130"/>
      <c r="EQ652" s="130"/>
      <c r="ER652" s="130"/>
      <c r="ES652" s="130"/>
      <c r="ET652" s="130"/>
      <c r="EU652" s="130"/>
      <c r="EV652" s="130"/>
      <c r="EW652" s="130"/>
      <c r="EX652" s="130"/>
      <c r="EY652" s="130"/>
      <c r="EZ652" s="130"/>
      <c r="FA652" s="130"/>
      <c r="FB652" s="130"/>
      <c r="FC652" s="130"/>
      <c r="FD652" s="130"/>
      <c r="FE652" s="130"/>
      <c r="FF652" s="130"/>
      <c r="FG652" s="130"/>
      <c r="FH652" s="130"/>
      <c r="FI652" s="130"/>
      <c r="FJ652" s="130"/>
      <c r="FK652" s="130"/>
      <c r="FL652" s="130"/>
      <c r="FM652" s="130"/>
      <c r="FN652" s="130"/>
      <c r="FO652" s="130"/>
      <c r="FP652" s="130"/>
    </row>
    <row r="653" spans="1:172" x14ac:dyDescent="0.25">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c r="AR653" s="130"/>
      <c r="AS653" s="130"/>
      <c r="AT653" s="130"/>
      <c r="AU653" s="130"/>
      <c r="AV653" s="130"/>
      <c r="AW653" s="130"/>
      <c r="AX653" s="130"/>
      <c r="AY653" s="130"/>
      <c r="AZ653" s="130"/>
      <c r="BA653" s="130"/>
      <c r="BB653" s="130"/>
      <c r="BC653" s="130"/>
      <c r="BD653" s="130"/>
      <c r="BE653" s="130"/>
      <c r="BF653" s="130"/>
      <c r="BG653" s="130"/>
      <c r="BH653" s="130"/>
      <c r="BI653" s="130"/>
      <c r="BJ653" s="130"/>
      <c r="BK653" s="130"/>
      <c r="BL653" s="130"/>
      <c r="BM653" s="130"/>
      <c r="BN653" s="130"/>
      <c r="BO653" s="130"/>
      <c r="BP653" s="130"/>
      <c r="BQ653" s="130"/>
      <c r="BR653" s="130"/>
      <c r="BS653" s="130"/>
      <c r="BT653" s="130"/>
      <c r="BU653" s="130"/>
      <c r="BV653" s="130"/>
      <c r="BW653" s="130"/>
      <c r="BX653" s="130"/>
      <c r="BY653" s="130"/>
      <c r="BZ653" s="130"/>
      <c r="CA653" s="130"/>
      <c r="CB653" s="130"/>
      <c r="CC653" s="130"/>
      <c r="CD653" s="130"/>
      <c r="CE653" s="130"/>
      <c r="CF653" s="130"/>
      <c r="CG653" s="130"/>
      <c r="CH653" s="130"/>
      <c r="CI653" s="130"/>
      <c r="CJ653" s="130"/>
      <c r="CK653" s="130"/>
      <c r="CL653" s="130"/>
      <c r="CM653" s="130"/>
      <c r="CN653" s="130"/>
      <c r="CO653" s="130"/>
      <c r="CP653" s="130"/>
      <c r="CQ653" s="130"/>
      <c r="CR653" s="130"/>
      <c r="CS653" s="130"/>
      <c r="CT653" s="130"/>
      <c r="CU653" s="130"/>
      <c r="CV653" s="130"/>
      <c r="CW653" s="130"/>
      <c r="CX653" s="130"/>
      <c r="CY653" s="130"/>
      <c r="CZ653" s="130"/>
      <c r="DA653" s="130"/>
      <c r="DB653" s="130"/>
      <c r="DC653" s="130"/>
      <c r="DD653" s="130"/>
      <c r="DE653" s="130"/>
      <c r="DF653" s="130"/>
      <c r="DG653" s="130"/>
      <c r="DH653" s="130"/>
      <c r="DI653" s="130"/>
      <c r="DJ653" s="130"/>
      <c r="DK653" s="130"/>
      <c r="DL653" s="130"/>
      <c r="DM653" s="130"/>
      <c r="DN653" s="130"/>
      <c r="DO653" s="130"/>
      <c r="DP653" s="130"/>
      <c r="DQ653" s="130"/>
      <c r="DR653" s="130"/>
      <c r="DS653" s="130"/>
      <c r="DT653" s="130"/>
      <c r="DU653" s="130"/>
      <c r="DV653" s="130"/>
      <c r="DW653" s="130"/>
      <c r="DX653" s="130"/>
      <c r="DY653" s="130"/>
      <c r="DZ653" s="130"/>
      <c r="EA653" s="130"/>
      <c r="EB653" s="130"/>
      <c r="EC653" s="130"/>
      <c r="ED653" s="130"/>
      <c r="EE653" s="130"/>
      <c r="EF653" s="130"/>
      <c r="EG653" s="130"/>
      <c r="EH653" s="130"/>
      <c r="EI653" s="130"/>
      <c r="EJ653" s="130"/>
      <c r="EK653" s="130"/>
      <c r="EL653" s="130"/>
      <c r="EM653" s="130"/>
      <c r="EN653" s="130"/>
      <c r="EO653" s="130"/>
      <c r="EP653" s="130"/>
      <c r="EQ653" s="130"/>
      <c r="ER653" s="130"/>
      <c r="ES653" s="130"/>
      <c r="ET653" s="130"/>
      <c r="EU653" s="130"/>
      <c r="EV653" s="130"/>
      <c r="EW653" s="130"/>
      <c r="EX653" s="130"/>
      <c r="EY653" s="130"/>
      <c r="EZ653" s="130"/>
      <c r="FA653" s="130"/>
      <c r="FB653" s="130"/>
      <c r="FC653" s="130"/>
      <c r="FD653" s="130"/>
      <c r="FE653" s="130"/>
      <c r="FF653" s="130"/>
      <c r="FG653" s="130"/>
      <c r="FH653" s="130"/>
      <c r="FI653" s="130"/>
      <c r="FJ653" s="130"/>
      <c r="FK653" s="130"/>
      <c r="FL653" s="130"/>
      <c r="FM653" s="130"/>
      <c r="FN653" s="130"/>
      <c r="FO653" s="130"/>
      <c r="FP653" s="130"/>
    </row>
    <row r="654" spans="1:172" x14ac:dyDescent="0.25">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c r="AR654" s="130"/>
      <c r="AS654" s="130"/>
      <c r="AT654" s="130"/>
      <c r="AU654" s="130"/>
      <c r="AV654" s="130"/>
      <c r="AW654" s="130"/>
      <c r="AX654" s="130"/>
      <c r="AY654" s="130"/>
      <c r="AZ654" s="130"/>
      <c r="BA654" s="130"/>
      <c r="BB654" s="130"/>
      <c r="BC654" s="130"/>
      <c r="BD654" s="130"/>
      <c r="BE654" s="130"/>
      <c r="BF654" s="130"/>
      <c r="BG654" s="130"/>
      <c r="BH654" s="130"/>
      <c r="BI654" s="130"/>
      <c r="BJ654" s="130"/>
      <c r="BK654" s="130"/>
      <c r="BL654" s="130"/>
      <c r="BM654" s="130"/>
      <c r="BN654" s="130"/>
      <c r="BO654" s="130"/>
      <c r="BP654" s="130"/>
      <c r="BQ654" s="130"/>
      <c r="BR654" s="130"/>
      <c r="BS654" s="130"/>
      <c r="BT654" s="130"/>
      <c r="BU654" s="130"/>
      <c r="BV654" s="130"/>
      <c r="BW654" s="130"/>
      <c r="BX654" s="130"/>
      <c r="BY654" s="130"/>
      <c r="BZ654" s="130"/>
      <c r="CA654" s="130"/>
      <c r="CB654" s="130"/>
      <c r="CC654" s="130"/>
      <c r="CD654" s="130"/>
      <c r="CE654" s="130"/>
      <c r="CF654" s="130"/>
      <c r="CG654" s="130"/>
      <c r="CH654" s="130"/>
      <c r="CI654" s="130"/>
      <c r="CJ654" s="130"/>
      <c r="CK654" s="130"/>
      <c r="CL654" s="130"/>
      <c r="CM654" s="130"/>
      <c r="CN654" s="130"/>
      <c r="CO654" s="130"/>
      <c r="CP654" s="130"/>
      <c r="CQ654" s="130"/>
      <c r="CR654" s="130"/>
      <c r="CS654" s="130"/>
      <c r="CT654" s="130"/>
      <c r="CU654" s="130"/>
      <c r="CV654" s="130"/>
      <c r="CW654" s="130"/>
      <c r="CX654" s="130"/>
      <c r="CY654" s="130"/>
      <c r="CZ654" s="130"/>
      <c r="DA654" s="130"/>
      <c r="DB654" s="130"/>
      <c r="DC654" s="130"/>
      <c r="DD654" s="130"/>
      <c r="DE654" s="130"/>
      <c r="DF654" s="130"/>
      <c r="DG654" s="130"/>
      <c r="DH654" s="130"/>
      <c r="DI654" s="130"/>
      <c r="DJ654" s="130"/>
      <c r="DK654" s="130"/>
      <c r="DL654" s="130"/>
      <c r="DM654" s="130"/>
      <c r="DN654" s="130"/>
      <c r="DO654" s="130"/>
      <c r="DP654" s="130"/>
      <c r="DQ654" s="130"/>
      <c r="DR654" s="130"/>
      <c r="DS654" s="130"/>
      <c r="DT654" s="130"/>
      <c r="DU654" s="130"/>
      <c r="DV654" s="130"/>
      <c r="DW654" s="130"/>
      <c r="DX654" s="130"/>
      <c r="DY654" s="130"/>
      <c r="DZ654" s="130"/>
      <c r="EA654" s="130"/>
      <c r="EB654" s="130"/>
      <c r="EC654" s="130"/>
      <c r="ED654" s="130"/>
      <c r="EE654" s="130"/>
      <c r="EF654" s="130"/>
      <c r="EG654" s="130"/>
      <c r="EH654" s="130"/>
      <c r="EI654" s="130"/>
      <c r="EJ654" s="130"/>
      <c r="EK654" s="130"/>
      <c r="EL654" s="130"/>
      <c r="EM654" s="130"/>
      <c r="EN654" s="130"/>
      <c r="EO654" s="130"/>
      <c r="EP654" s="130"/>
      <c r="EQ654" s="130"/>
      <c r="ER654" s="130"/>
      <c r="ES654" s="130"/>
      <c r="ET654" s="130"/>
      <c r="EU654" s="130"/>
      <c r="EV654" s="130"/>
      <c r="EW654" s="130"/>
      <c r="EX654" s="130"/>
      <c r="EY654" s="130"/>
      <c r="EZ654" s="130"/>
      <c r="FA654" s="130"/>
      <c r="FB654" s="130"/>
      <c r="FC654" s="130"/>
      <c r="FD654" s="130"/>
      <c r="FE654" s="130"/>
      <c r="FF654" s="130"/>
      <c r="FG654" s="130"/>
      <c r="FH654" s="130"/>
      <c r="FI654" s="130"/>
      <c r="FJ654" s="130"/>
      <c r="FK654" s="130"/>
      <c r="FL654" s="130"/>
      <c r="FM654" s="130"/>
      <c r="FN654" s="130"/>
      <c r="FO654" s="130"/>
      <c r="FP654" s="130"/>
    </row>
    <row r="655" spans="1:172" x14ac:dyDescent="0.25">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c r="AO655" s="129"/>
      <c r="AP655" s="130"/>
      <c r="AQ655" s="130"/>
      <c r="AR655" s="130"/>
      <c r="AS655" s="130"/>
      <c r="AT655" s="130"/>
      <c r="AU655" s="130"/>
      <c r="AV655" s="130"/>
      <c r="AW655" s="130"/>
      <c r="AX655" s="130"/>
      <c r="AY655" s="130"/>
      <c r="AZ655" s="130"/>
      <c r="BA655" s="130"/>
      <c r="BB655" s="130"/>
      <c r="BC655" s="130"/>
      <c r="BD655" s="130"/>
      <c r="BE655" s="130"/>
      <c r="BF655" s="130"/>
      <c r="BG655" s="130"/>
      <c r="BH655" s="130"/>
      <c r="BI655" s="130"/>
      <c r="BJ655" s="130"/>
      <c r="BK655" s="130"/>
      <c r="BL655" s="130"/>
      <c r="BM655" s="130"/>
      <c r="BN655" s="130"/>
      <c r="BO655" s="130"/>
      <c r="BP655" s="130"/>
      <c r="BQ655" s="130"/>
      <c r="BR655" s="130"/>
      <c r="BS655" s="130"/>
      <c r="BT655" s="130"/>
      <c r="BU655" s="130"/>
      <c r="BV655" s="130"/>
      <c r="BW655" s="130"/>
      <c r="BX655" s="130"/>
      <c r="BY655" s="130"/>
      <c r="BZ655" s="130"/>
      <c r="CA655" s="130"/>
      <c r="CB655" s="130"/>
      <c r="CC655" s="130"/>
      <c r="CD655" s="130"/>
      <c r="CE655" s="130"/>
      <c r="CF655" s="130"/>
      <c r="CG655" s="130"/>
      <c r="CH655" s="130"/>
      <c r="CI655" s="130"/>
      <c r="CJ655" s="130"/>
      <c r="CK655" s="130"/>
      <c r="CL655" s="130"/>
      <c r="CM655" s="130"/>
      <c r="CN655" s="130"/>
      <c r="CO655" s="130"/>
      <c r="CP655" s="130"/>
      <c r="CQ655" s="130"/>
      <c r="CR655" s="130"/>
      <c r="CS655" s="130"/>
      <c r="CT655" s="130"/>
      <c r="CU655" s="130"/>
      <c r="CV655" s="130"/>
      <c r="CW655" s="130"/>
      <c r="CX655" s="130"/>
      <c r="CY655" s="130"/>
      <c r="CZ655" s="130"/>
      <c r="DA655" s="130"/>
      <c r="DB655" s="130"/>
      <c r="DC655" s="130"/>
      <c r="DD655" s="130"/>
      <c r="DE655" s="130"/>
      <c r="DF655" s="130"/>
      <c r="DG655" s="130"/>
      <c r="DH655" s="130"/>
      <c r="DI655" s="130"/>
      <c r="DJ655" s="130"/>
      <c r="DK655" s="130"/>
      <c r="DL655" s="130"/>
      <c r="DM655" s="130"/>
      <c r="DN655" s="130"/>
      <c r="DO655" s="130"/>
      <c r="DP655" s="130"/>
      <c r="DQ655" s="130"/>
      <c r="DR655" s="130"/>
      <c r="DS655" s="130"/>
      <c r="DT655" s="130"/>
      <c r="DU655" s="130"/>
      <c r="DV655" s="130"/>
      <c r="DW655" s="130"/>
      <c r="DX655" s="130"/>
      <c r="DY655" s="130"/>
      <c r="DZ655" s="130"/>
      <c r="EA655" s="130"/>
      <c r="EB655" s="130"/>
      <c r="EC655" s="130"/>
      <c r="ED655" s="130"/>
      <c r="EE655" s="130"/>
      <c r="EF655" s="130"/>
      <c r="EG655" s="130"/>
      <c r="EH655" s="130"/>
      <c r="EI655" s="130"/>
      <c r="EJ655" s="130"/>
      <c r="EK655" s="130"/>
      <c r="EL655" s="130"/>
      <c r="EM655" s="130"/>
      <c r="EN655" s="130"/>
      <c r="EO655" s="130"/>
      <c r="EP655" s="130"/>
      <c r="EQ655" s="130"/>
      <c r="ER655" s="130"/>
      <c r="ES655" s="130"/>
      <c r="ET655" s="130"/>
      <c r="EU655" s="130"/>
      <c r="EV655" s="130"/>
      <c r="EW655" s="130"/>
      <c r="EX655" s="130"/>
      <c r="EY655" s="130"/>
      <c r="EZ655" s="130"/>
      <c r="FA655" s="130"/>
      <c r="FB655" s="130"/>
      <c r="FC655" s="130"/>
      <c r="FD655" s="130"/>
      <c r="FE655" s="130"/>
      <c r="FF655" s="130"/>
      <c r="FG655" s="130"/>
      <c r="FH655" s="130"/>
      <c r="FI655" s="130"/>
      <c r="FJ655" s="130"/>
      <c r="FK655" s="130"/>
      <c r="FL655" s="130"/>
      <c r="FM655" s="130"/>
      <c r="FN655" s="130"/>
      <c r="FO655" s="130"/>
      <c r="FP655" s="130"/>
    </row>
    <row r="656" spans="1:172" x14ac:dyDescent="0.25">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c r="AO656" s="129"/>
      <c r="AP656" s="130"/>
      <c r="AQ656" s="130"/>
      <c r="AR656" s="130"/>
      <c r="AS656" s="130"/>
      <c r="AT656" s="130"/>
      <c r="AU656" s="130"/>
      <c r="AV656" s="130"/>
      <c r="AW656" s="130"/>
      <c r="AX656" s="130"/>
      <c r="AY656" s="130"/>
      <c r="AZ656" s="130"/>
      <c r="BA656" s="130"/>
      <c r="BB656" s="130"/>
      <c r="BC656" s="130"/>
      <c r="BD656" s="130"/>
      <c r="BE656" s="130"/>
      <c r="BF656" s="130"/>
      <c r="BG656" s="130"/>
      <c r="BH656" s="130"/>
      <c r="BI656" s="130"/>
      <c r="BJ656" s="130"/>
      <c r="BK656" s="130"/>
      <c r="BL656" s="130"/>
      <c r="BM656" s="130"/>
      <c r="BN656" s="130"/>
      <c r="BO656" s="130"/>
      <c r="BP656" s="130"/>
      <c r="BQ656" s="130"/>
      <c r="BR656" s="130"/>
      <c r="BS656" s="130"/>
      <c r="BT656" s="130"/>
      <c r="BU656" s="130"/>
      <c r="BV656" s="130"/>
      <c r="BW656" s="130"/>
      <c r="BX656" s="130"/>
      <c r="BY656" s="130"/>
      <c r="BZ656" s="130"/>
      <c r="CA656" s="130"/>
      <c r="CB656" s="130"/>
      <c r="CC656" s="130"/>
      <c r="CD656" s="130"/>
      <c r="CE656" s="130"/>
      <c r="CF656" s="130"/>
      <c r="CG656" s="130"/>
      <c r="CH656" s="130"/>
      <c r="CI656" s="130"/>
      <c r="CJ656" s="130"/>
      <c r="CK656" s="130"/>
      <c r="CL656" s="130"/>
      <c r="CM656" s="130"/>
      <c r="CN656" s="130"/>
      <c r="CO656" s="130"/>
      <c r="CP656" s="130"/>
      <c r="CQ656" s="130"/>
      <c r="CR656" s="130"/>
      <c r="CS656" s="130"/>
      <c r="CT656" s="130"/>
      <c r="CU656" s="130"/>
      <c r="CV656" s="130"/>
      <c r="CW656" s="130"/>
      <c r="CX656" s="130"/>
      <c r="CY656" s="130"/>
      <c r="CZ656" s="130"/>
      <c r="DA656" s="130"/>
      <c r="DB656" s="130"/>
      <c r="DC656" s="130"/>
      <c r="DD656" s="130"/>
      <c r="DE656" s="130"/>
      <c r="DF656" s="130"/>
      <c r="DG656" s="130"/>
      <c r="DH656" s="130"/>
      <c r="DI656" s="130"/>
      <c r="DJ656" s="130"/>
      <c r="DK656" s="130"/>
      <c r="DL656" s="130"/>
      <c r="DM656" s="130"/>
      <c r="DN656" s="130"/>
      <c r="DO656" s="130"/>
      <c r="DP656" s="130"/>
      <c r="DQ656" s="130"/>
      <c r="DR656" s="130"/>
      <c r="DS656" s="130"/>
      <c r="DT656" s="130"/>
      <c r="DU656" s="130"/>
      <c r="DV656" s="130"/>
      <c r="DW656" s="130"/>
      <c r="DX656" s="130"/>
      <c r="DY656" s="130"/>
      <c r="DZ656" s="130"/>
      <c r="EA656" s="130"/>
      <c r="EB656" s="130"/>
      <c r="EC656" s="130"/>
      <c r="ED656" s="130"/>
      <c r="EE656" s="130"/>
      <c r="EF656" s="130"/>
      <c r="EG656" s="130"/>
      <c r="EH656" s="130"/>
      <c r="EI656" s="130"/>
      <c r="EJ656" s="130"/>
      <c r="EK656" s="130"/>
      <c r="EL656" s="130"/>
      <c r="EM656" s="130"/>
      <c r="EN656" s="130"/>
      <c r="EO656" s="130"/>
      <c r="EP656" s="130"/>
      <c r="EQ656" s="130"/>
      <c r="ER656" s="130"/>
      <c r="ES656" s="130"/>
      <c r="ET656" s="130"/>
      <c r="EU656" s="130"/>
      <c r="EV656" s="130"/>
      <c r="EW656" s="130"/>
      <c r="EX656" s="130"/>
      <c r="EY656" s="130"/>
      <c r="EZ656" s="130"/>
      <c r="FA656" s="130"/>
      <c r="FB656" s="130"/>
      <c r="FC656" s="130"/>
      <c r="FD656" s="130"/>
      <c r="FE656" s="130"/>
      <c r="FF656" s="130"/>
      <c r="FG656" s="130"/>
      <c r="FH656" s="130"/>
      <c r="FI656" s="130"/>
      <c r="FJ656" s="130"/>
      <c r="FK656" s="130"/>
      <c r="FL656" s="130"/>
      <c r="FM656" s="130"/>
      <c r="FN656" s="130"/>
      <c r="FO656" s="130"/>
      <c r="FP656" s="130"/>
    </row>
    <row r="657" spans="1:172" x14ac:dyDescent="0.25">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c r="AR657" s="130"/>
      <c r="AS657" s="130"/>
      <c r="AT657" s="130"/>
      <c r="AU657" s="130"/>
      <c r="AV657" s="130"/>
      <c r="AW657" s="130"/>
      <c r="AX657" s="130"/>
      <c r="AY657" s="130"/>
      <c r="AZ657" s="130"/>
      <c r="BA657" s="130"/>
      <c r="BB657" s="130"/>
      <c r="BC657" s="130"/>
      <c r="BD657" s="130"/>
      <c r="BE657" s="130"/>
      <c r="BF657" s="130"/>
      <c r="BG657" s="130"/>
      <c r="BH657" s="130"/>
      <c r="BI657" s="130"/>
      <c r="BJ657" s="130"/>
      <c r="BK657" s="130"/>
      <c r="BL657" s="130"/>
      <c r="BM657" s="130"/>
      <c r="BN657" s="130"/>
      <c r="BO657" s="130"/>
      <c r="BP657" s="130"/>
      <c r="BQ657" s="130"/>
      <c r="BR657" s="130"/>
      <c r="BS657" s="130"/>
      <c r="BT657" s="130"/>
      <c r="BU657" s="130"/>
      <c r="BV657" s="130"/>
      <c r="BW657" s="130"/>
      <c r="BX657" s="130"/>
      <c r="BY657" s="130"/>
      <c r="BZ657" s="130"/>
      <c r="CA657" s="130"/>
      <c r="CB657" s="130"/>
      <c r="CC657" s="130"/>
      <c r="CD657" s="130"/>
      <c r="CE657" s="130"/>
      <c r="CF657" s="130"/>
      <c r="CG657" s="130"/>
      <c r="CH657" s="130"/>
      <c r="CI657" s="130"/>
      <c r="CJ657" s="130"/>
      <c r="CK657" s="130"/>
      <c r="CL657" s="130"/>
      <c r="CM657" s="130"/>
      <c r="CN657" s="130"/>
      <c r="CO657" s="130"/>
      <c r="CP657" s="130"/>
      <c r="CQ657" s="130"/>
      <c r="CR657" s="130"/>
      <c r="CS657" s="130"/>
      <c r="CT657" s="130"/>
      <c r="CU657" s="130"/>
      <c r="CV657" s="130"/>
      <c r="CW657" s="130"/>
      <c r="CX657" s="130"/>
      <c r="CY657" s="130"/>
      <c r="CZ657" s="130"/>
      <c r="DA657" s="130"/>
      <c r="DB657" s="130"/>
      <c r="DC657" s="130"/>
      <c r="DD657" s="130"/>
      <c r="DE657" s="130"/>
      <c r="DF657" s="130"/>
      <c r="DG657" s="130"/>
      <c r="DH657" s="130"/>
      <c r="DI657" s="130"/>
      <c r="DJ657" s="130"/>
      <c r="DK657" s="130"/>
      <c r="DL657" s="130"/>
      <c r="DM657" s="130"/>
      <c r="DN657" s="130"/>
      <c r="DO657" s="130"/>
      <c r="DP657" s="130"/>
      <c r="DQ657" s="130"/>
      <c r="DR657" s="130"/>
      <c r="DS657" s="130"/>
      <c r="DT657" s="130"/>
      <c r="DU657" s="130"/>
      <c r="DV657" s="130"/>
      <c r="DW657" s="130"/>
      <c r="DX657" s="130"/>
      <c r="DY657" s="130"/>
      <c r="DZ657" s="130"/>
      <c r="EA657" s="130"/>
      <c r="EB657" s="130"/>
      <c r="EC657" s="130"/>
      <c r="ED657" s="130"/>
      <c r="EE657" s="130"/>
      <c r="EF657" s="130"/>
      <c r="EG657" s="130"/>
      <c r="EH657" s="130"/>
      <c r="EI657" s="130"/>
      <c r="EJ657" s="130"/>
      <c r="EK657" s="130"/>
      <c r="EL657" s="130"/>
      <c r="EM657" s="130"/>
      <c r="EN657" s="130"/>
      <c r="EO657" s="130"/>
      <c r="EP657" s="130"/>
      <c r="EQ657" s="130"/>
      <c r="ER657" s="130"/>
      <c r="ES657" s="130"/>
      <c r="ET657" s="130"/>
      <c r="EU657" s="130"/>
      <c r="EV657" s="130"/>
      <c r="EW657" s="130"/>
      <c r="EX657" s="130"/>
      <c r="EY657" s="130"/>
      <c r="EZ657" s="130"/>
      <c r="FA657" s="130"/>
      <c r="FB657" s="130"/>
      <c r="FC657" s="130"/>
      <c r="FD657" s="130"/>
      <c r="FE657" s="130"/>
      <c r="FF657" s="130"/>
      <c r="FG657" s="130"/>
      <c r="FH657" s="130"/>
      <c r="FI657" s="130"/>
      <c r="FJ657" s="130"/>
      <c r="FK657" s="130"/>
      <c r="FL657" s="130"/>
      <c r="FM657" s="130"/>
      <c r="FN657" s="130"/>
      <c r="FO657" s="130"/>
      <c r="FP657" s="130"/>
    </row>
    <row r="658" spans="1:172" x14ac:dyDescent="0.25">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c r="AO658" s="129"/>
      <c r="AP658" s="130"/>
      <c r="AQ658" s="130"/>
      <c r="AR658" s="130"/>
      <c r="AS658" s="130"/>
      <c r="AT658" s="130"/>
      <c r="AU658" s="130"/>
      <c r="AV658" s="130"/>
      <c r="AW658" s="130"/>
      <c r="AX658" s="130"/>
      <c r="AY658" s="130"/>
      <c r="AZ658" s="130"/>
      <c r="BA658" s="130"/>
      <c r="BB658" s="130"/>
      <c r="BC658" s="130"/>
      <c r="BD658" s="130"/>
      <c r="BE658" s="130"/>
      <c r="BF658" s="130"/>
      <c r="BG658" s="130"/>
      <c r="BH658" s="130"/>
      <c r="BI658" s="130"/>
      <c r="BJ658" s="130"/>
      <c r="BK658" s="130"/>
      <c r="BL658" s="130"/>
      <c r="BM658" s="130"/>
      <c r="BN658" s="130"/>
      <c r="BO658" s="130"/>
      <c r="BP658" s="130"/>
      <c r="BQ658" s="130"/>
      <c r="BR658" s="130"/>
      <c r="BS658" s="130"/>
      <c r="BT658" s="130"/>
      <c r="BU658" s="130"/>
      <c r="BV658" s="130"/>
      <c r="BW658" s="130"/>
      <c r="BX658" s="130"/>
      <c r="BY658" s="130"/>
      <c r="BZ658" s="130"/>
      <c r="CA658" s="130"/>
      <c r="CB658" s="130"/>
      <c r="CC658" s="130"/>
      <c r="CD658" s="130"/>
      <c r="CE658" s="130"/>
      <c r="CF658" s="130"/>
      <c r="CG658" s="130"/>
      <c r="CH658" s="130"/>
      <c r="CI658" s="130"/>
      <c r="CJ658" s="130"/>
      <c r="CK658" s="130"/>
      <c r="CL658" s="130"/>
      <c r="CM658" s="130"/>
      <c r="CN658" s="130"/>
      <c r="CO658" s="130"/>
      <c r="CP658" s="130"/>
      <c r="CQ658" s="130"/>
      <c r="CR658" s="130"/>
      <c r="CS658" s="130"/>
      <c r="CT658" s="130"/>
      <c r="CU658" s="130"/>
      <c r="CV658" s="130"/>
      <c r="CW658" s="130"/>
      <c r="CX658" s="130"/>
      <c r="CY658" s="130"/>
      <c r="CZ658" s="130"/>
      <c r="DA658" s="130"/>
      <c r="DB658" s="130"/>
      <c r="DC658" s="130"/>
      <c r="DD658" s="130"/>
      <c r="DE658" s="130"/>
      <c r="DF658" s="130"/>
      <c r="DG658" s="130"/>
      <c r="DH658" s="130"/>
      <c r="DI658" s="130"/>
      <c r="DJ658" s="130"/>
      <c r="DK658" s="130"/>
      <c r="DL658" s="130"/>
      <c r="DM658" s="130"/>
      <c r="DN658" s="130"/>
      <c r="DO658" s="130"/>
      <c r="DP658" s="130"/>
      <c r="DQ658" s="130"/>
      <c r="DR658" s="130"/>
      <c r="DS658" s="130"/>
      <c r="DT658" s="130"/>
      <c r="DU658" s="130"/>
      <c r="DV658" s="130"/>
      <c r="DW658" s="130"/>
      <c r="DX658" s="130"/>
      <c r="DY658" s="130"/>
      <c r="DZ658" s="130"/>
      <c r="EA658" s="130"/>
      <c r="EB658" s="130"/>
      <c r="EC658" s="130"/>
      <c r="ED658" s="130"/>
      <c r="EE658" s="130"/>
      <c r="EF658" s="130"/>
      <c r="EG658" s="130"/>
      <c r="EH658" s="130"/>
      <c r="EI658" s="130"/>
      <c r="EJ658" s="130"/>
      <c r="EK658" s="130"/>
      <c r="EL658" s="130"/>
      <c r="EM658" s="130"/>
      <c r="EN658" s="130"/>
      <c r="EO658" s="130"/>
      <c r="EP658" s="130"/>
      <c r="EQ658" s="130"/>
      <c r="ER658" s="130"/>
      <c r="ES658" s="130"/>
      <c r="ET658" s="130"/>
      <c r="EU658" s="130"/>
      <c r="EV658" s="130"/>
      <c r="EW658" s="130"/>
      <c r="EX658" s="130"/>
      <c r="EY658" s="130"/>
      <c r="EZ658" s="130"/>
      <c r="FA658" s="130"/>
      <c r="FB658" s="130"/>
      <c r="FC658" s="130"/>
      <c r="FD658" s="130"/>
      <c r="FE658" s="130"/>
      <c r="FF658" s="130"/>
      <c r="FG658" s="130"/>
      <c r="FH658" s="130"/>
      <c r="FI658" s="130"/>
      <c r="FJ658" s="130"/>
      <c r="FK658" s="130"/>
      <c r="FL658" s="130"/>
      <c r="FM658" s="130"/>
      <c r="FN658" s="130"/>
      <c r="FO658" s="130"/>
      <c r="FP658" s="130"/>
    </row>
    <row r="659" spans="1:172" x14ac:dyDescent="0.25">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29"/>
      <c r="AP659" s="130"/>
      <c r="AQ659" s="130"/>
      <c r="AR659" s="130"/>
      <c r="AS659" s="130"/>
      <c r="AT659" s="130"/>
      <c r="AU659" s="130"/>
      <c r="AV659" s="130"/>
      <c r="AW659" s="130"/>
      <c r="AX659" s="130"/>
      <c r="AY659" s="130"/>
      <c r="AZ659" s="130"/>
      <c r="BA659" s="130"/>
      <c r="BB659" s="130"/>
      <c r="BC659" s="130"/>
      <c r="BD659" s="130"/>
      <c r="BE659" s="130"/>
      <c r="BF659" s="130"/>
      <c r="BG659" s="130"/>
      <c r="BH659" s="130"/>
      <c r="BI659" s="130"/>
      <c r="BJ659" s="130"/>
      <c r="BK659" s="130"/>
      <c r="BL659" s="130"/>
      <c r="BM659" s="130"/>
      <c r="BN659" s="130"/>
      <c r="BO659" s="130"/>
      <c r="BP659" s="130"/>
      <c r="BQ659" s="130"/>
      <c r="BR659" s="130"/>
      <c r="BS659" s="130"/>
      <c r="BT659" s="130"/>
      <c r="BU659" s="130"/>
      <c r="BV659" s="130"/>
      <c r="BW659" s="130"/>
      <c r="BX659" s="130"/>
      <c r="BY659" s="130"/>
      <c r="BZ659" s="130"/>
      <c r="CA659" s="130"/>
      <c r="CB659" s="130"/>
      <c r="CC659" s="130"/>
      <c r="CD659" s="130"/>
      <c r="CE659" s="130"/>
      <c r="CF659" s="130"/>
      <c r="CG659" s="130"/>
      <c r="CH659" s="130"/>
      <c r="CI659" s="130"/>
      <c r="CJ659" s="130"/>
      <c r="CK659" s="130"/>
      <c r="CL659" s="130"/>
      <c r="CM659" s="130"/>
      <c r="CN659" s="130"/>
      <c r="CO659" s="130"/>
      <c r="CP659" s="130"/>
      <c r="CQ659" s="130"/>
      <c r="CR659" s="130"/>
      <c r="CS659" s="130"/>
      <c r="CT659" s="130"/>
      <c r="CU659" s="130"/>
      <c r="CV659" s="130"/>
      <c r="CW659" s="130"/>
      <c r="CX659" s="130"/>
      <c r="CY659" s="130"/>
      <c r="CZ659" s="130"/>
      <c r="DA659" s="130"/>
      <c r="DB659" s="130"/>
      <c r="DC659" s="130"/>
      <c r="DD659" s="130"/>
      <c r="DE659" s="130"/>
      <c r="DF659" s="130"/>
      <c r="DG659" s="130"/>
      <c r="DH659" s="130"/>
      <c r="DI659" s="130"/>
      <c r="DJ659" s="130"/>
      <c r="DK659" s="130"/>
      <c r="DL659" s="130"/>
      <c r="DM659" s="130"/>
      <c r="DN659" s="130"/>
      <c r="DO659" s="130"/>
      <c r="DP659" s="130"/>
      <c r="DQ659" s="130"/>
      <c r="DR659" s="130"/>
      <c r="DS659" s="130"/>
      <c r="DT659" s="130"/>
      <c r="DU659" s="130"/>
      <c r="DV659" s="130"/>
      <c r="DW659" s="130"/>
      <c r="DX659" s="130"/>
      <c r="DY659" s="130"/>
      <c r="DZ659" s="130"/>
      <c r="EA659" s="130"/>
      <c r="EB659" s="130"/>
      <c r="EC659" s="130"/>
      <c r="ED659" s="130"/>
      <c r="EE659" s="130"/>
      <c r="EF659" s="130"/>
      <c r="EG659" s="130"/>
      <c r="EH659" s="130"/>
      <c r="EI659" s="130"/>
      <c r="EJ659" s="130"/>
      <c r="EK659" s="130"/>
      <c r="EL659" s="130"/>
      <c r="EM659" s="130"/>
      <c r="EN659" s="130"/>
      <c r="EO659" s="130"/>
      <c r="EP659" s="130"/>
      <c r="EQ659" s="130"/>
      <c r="ER659" s="130"/>
      <c r="ES659" s="130"/>
      <c r="ET659" s="130"/>
      <c r="EU659" s="130"/>
      <c r="EV659" s="130"/>
      <c r="EW659" s="130"/>
      <c r="EX659" s="130"/>
      <c r="EY659" s="130"/>
      <c r="EZ659" s="130"/>
      <c r="FA659" s="130"/>
      <c r="FB659" s="130"/>
      <c r="FC659" s="130"/>
      <c r="FD659" s="130"/>
      <c r="FE659" s="130"/>
      <c r="FF659" s="130"/>
      <c r="FG659" s="130"/>
      <c r="FH659" s="130"/>
      <c r="FI659" s="130"/>
      <c r="FJ659" s="130"/>
      <c r="FK659" s="130"/>
      <c r="FL659" s="130"/>
      <c r="FM659" s="130"/>
      <c r="FN659" s="130"/>
      <c r="FO659" s="130"/>
      <c r="FP659" s="130"/>
    </row>
    <row r="660" spans="1:172" x14ac:dyDescent="0.25">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U660" s="130"/>
      <c r="AV660" s="130"/>
      <c r="AW660" s="130"/>
      <c r="AX660" s="130"/>
      <c r="AY660" s="130"/>
      <c r="AZ660" s="130"/>
      <c r="BA660" s="130"/>
      <c r="BB660" s="130"/>
      <c r="BC660" s="130"/>
      <c r="BD660" s="130"/>
      <c r="BE660" s="130"/>
      <c r="BF660" s="130"/>
      <c r="BG660" s="130"/>
      <c r="BH660" s="130"/>
      <c r="BI660" s="130"/>
      <c r="BJ660" s="130"/>
      <c r="BK660" s="130"/>
      <c r="BL660" s="130"/>
      <c r="BM660" s="130"/>
      <c r="BN660" s="130"/>
      <c r="BO660" s="130"/>
      <c r="BP660" s="130"/>
      <c r="BQ660" s="130"/>
      <c r="BR660" s="130"/>
      <c r="BS660" s="130"/>
      <c r="BT660" s="130"/>
      <c r="BU660" s="130"/>
      <c r="BV660" s="130"/>
      <c r="BW660" s="130"/>
      <c r="BX660" s="130"/>
      <c r="BY660" s="130"/>
      <c r="BZ660" s="130"/>
      <c r="CA660" s="130"/>
      <c r="CB660" s="130"/>
      <c r="CC660" s="130"/>
      <c r="CD660" s="130"/>
      <c r="CE660" s="130"/>
      <c r="CF660" s="130"/>
      <c r="CG660" s="130"/>
      <c r="CH660" s="130"/>
      <c r="CI660" s="130"/>
      <c r="CJ660" s="130"/>
      <c r="CK660" s="130"/>
      <c r="CL660" s="130"/>
      <c r="CM660" s="130"/>
      <c r="CN660" s="130"/>
      <c r="CO660" s="130"/>
      <c r="CP660" s="130"/>
      <c r="CQ660" s="130"/>
      <c r="CR660" s="130"/>
      <c r="CS660" s="130"/>
      <c r="CT660" s="130"/>
      <c r="CU660" s="130"/>
      <c r="CV660" s="130"/>
      <c r="CW660" s="130"/>
      <c r="CX660" s="130"/>
      <c r="CY660" s="130"/>
      <c r="CZ660" s="130"/>
      <c r="DA660" s="130"/>
      <c r="DB660" s="130"/>
      <c r="DC660" s="130"/>
      <c r="DD660" s="130"/>
      <c r="DE660" s="130"/>
      <c r="DF660" s="130"/>
      <c r="DG660" s="130"/>
      <c r="DH660" s="130"/>
      <c r="DI660" s="130"/>
      <c r="DJ660" s="130"/>
      <c r="DK660" s="130"/>
      <c r="DL660" s="130"/>
      <c r="DM660" s="130"/>
      <c r="DN660" s="130"/>
      <c r="DO660" s="130"/>
      <c r="DP660" s="130"/>
      <c r="DQ660" s="130"/>
      <c r="DR660" s="130"/>
      <c r="DS660" s="130"/>
      <c r="DT660" s="130"/>
      <c r="DU660" s="130"/>
      <c r="DV660" s="130"/>
      <c r="DW660" s="130"/>
      <c r="DX660" s="130"/>
      <c r="DY660" s="130"/>
      <c r="DZ660" s="130"/>
      <c r="EA660" s="130"/>
      <c r="EB660" s="130"/>
      <c r="EC660" s="130"/>
      <c r="ED660" s="130"/>
      <c r="EE660" s="130"/>
      <c r="EF660" s="130"/>
      <c r="EG660" s="130"/>
      <c r="EH660" s="130"/>
      <c r="EI660" s="130"/>
      <c r="EJ660" s="130"/>
      <c r="EK660" s="130"/>
      <c r="EL660" s="130"/>
      <c r="EM660" s="130"/>
      <c r="EN660" s="130"/>
      <c r="EO660" s="130"/>
      <c r="EP660" s="130"/>
      <c r="EQ660" s="130"/>
      <c r="ER660" s="130"/>
      <c r="ES660" s="130"/>
      <c r="ET660" s="130"/>
      <c r="EU660" s="130"/>
      <c r="EV660" s="130"/>
      <c r="EW660" s="130"/>
      <c r="EX660" s="130"/>
      <c r="EY660" s="130"/>
      <c r="EZ660" s="130"/>
      <c r="FA660" s="130"/>
      <c r="FB660" s="130"/>
      <c r="FC660" s="130"/>
      <c r="FD660" s="130"/>
      <c r="FE660" s="130"/>
      <c r="FF660" s="130"/>
      <c r="FG660" s="130"/>
      <c r="FH660" s="130"/>
      <c r="FI660" s="130"/>
      <c r="FJ660" s="130"/>
      <c r="FK660" s="130"/>
      <c r="FL660" s="130"/>
      <c r="FM660" s="130"/>
      <c r="FN660" s="130"/>
      <c r="FO660" s="130"/>
      <c r="FP660" s="130"/>
    </row>
    <row r="661" spans="1:172" x14ac:dyDescent="0.25">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c r="AO661" s="129"/>
      <c r="AP661" s="130"/>
      <c r="AQ661" s="130"/>
      <c r="AR661" s="130"/>
      <c r="AS661" s="130"/>
      <c r="AT661" s="130"/>
      <c r="AU661" s="130"/>
      <c r="AV661" s="130"/>
      <c r="AW661" s="130"/>
      <c r="AX661" s="130"/>
      <c r="AY661" s="130"/>
      <c r="AZ661" s="130"/>
      <c r="BA661" s="130"/>
      <c r="BB661" s="130"/>
      <c r="BC661" s="130"/>
      <c r="BD661" s="130"/>
      <c r="BE661" s="130"/>
      <c r="BF661" s="130"/>
      <c r="BG661" s="130"/>
      <c r="BH661" s="130"/>
      <c r="BI661" s="130"/>
      <c r="BJ661" s="130"/>
      <c r="BK661" s="130"/>
      <c r="BL661" s="130"/>
      <c r="BM661" s="130"/>
      <c r="BN661" s="130"/>
      <c r="BO661" s="130"/>
      <c r="BP661" s="130"/>
      <c r="BQ661" s="130"/>
      <c r="BR661" s="130"/>
      <c r="BS661" s="130"/>
      <c r="BT661" s="130"/>
      <c r="BU661" s="130"/>
      <c r="BV661" s="130"/>
      <c r="BW661" s="130"/>
      <c r="BX661" s="130"/>
      <c r="BY661" s="130"/>
      <c r="BZ661" s="130"/>
      <c r="CA661" s="130"/>
      <c r="CB661" s="130"/>
      <c r="CC661" s="130"/>
      <c r="CD661" s="130"/>
      <c r="CE661" s="130"/>
      <c r="CF661" s="130"/>
      <c r="CG661" s="130"/>
      <c r="CH661" s="130"/>
      <c r="CI661" s="130"/>
      <c r="CJ661" s="130"/>
      <c r="CK661" s="130"/>
      <c r="CL661" s="130"/>
      <c r="CM661" s="130"/>
      <c r="CN661" s="130"/>
      <c r="CO661" s="130"/>
      <c r="CP661" s="130"/>
      <c r="CQ661" s="130"/>
      <c r="CR661" s="130"/>
      <c r="CS661" s="130"/>
      <c r="CT661" s="130"/>
      <c r="CU661" s="130"/>
      <c r="CV661" s="130"/>
      <c r="CW661" s="130"/>
      <c r="CX661" s="130"/>
      <c r="CY661" s="130"/>
      <c r="CZ661" s="130"/>
      <c r="DA661" s="130"/>
      <c r="DB661" s="130"/>
      <c r="DC661" s="130"/>
      <c r="DD661" s="130"/>
      <c r="DE661" s="130"/>
      <c r="DF661" s="130"/>
      <c r="DG661" s="130"/>
      <c r="DH661" s="130"/>
      <c r="DI661" s="130"/>
      <c r="DJ661" s="130"/>
      <c r="DK661" s="130"/>
      <c r="DL661" s="130"/>
      <c r="DM661" s="130"/>
      <c r="DN661" s="130"/>
      <c r="DO661" s="130"/>
      <c r="DP661" s="130"/>
      <c r="DQ661" s="130"/>
      <c r="DR661" s="130"/>
      <c r="DS661" s="130"/>
      <c r="DT661" s="130"/>
      <c r="DU661" s="130"/>
      <c r="DV661" s="130"/>
      <c r="DW661" s="130"/>
      <c r="DX661" s="130"/>
      <c r="DY661" s="130"/>
      <c r="DZ661" s="130"/>
      <c r="EA661" s="130"/>
      <c r="EB661" s="130"/>
      <c r="EC661" s="130"/>
      <c r="ED661" s="130"/>
      <c r="EE661" s="130"/>
      <c r="EF661" s="130"/>
      <c r="EG661" s="130"/>
      <c r="EH661" s="130"/>
      <c r="EI661" s="130"/>
      <c r="EJ661" s="130"/>
      <c r="EK661" s="130"/>
      <c r="EL661" s="130"/>
      <c r="EM661" s="130"/>
      <c r="EN661" s="130"/>
      <c r="EO661" s="130"/>
      <c r="EP661" s="130"/>
      <c r="EQ661" s="130"/>
      <c r="ER661" s="130"/>
      <c r="ES661" s="130"/>
      <c r="ET661" s="130"/>
      <c r="EU661" s="130"/>
      <c r="EV661" s="130"/>
      <c r="EW661" s="130"/>
      <c r="EX661" s="130"/>
      <c r="EY661" s="130"/>
      <c r="EZ661" s="130"/>
      <c r="FA661" s="130"/>
      <c r="FB661" s="130"/>
      <c r="FC661" s="130"/>
      <c r="FD661" s="130"/>
      <c r="FE661" s="130"/>
      <c r="FF661" s="130"/>
      <c r="FG661" s="130"/>
      <c r="FH661" s="130"/>
      <c r="FI661" s="130"/>
      <c r="FJ661" s="130"/>
      <c r="FK661" s="130"/>
      <c r="FL661" s="130"/>
      <c r="FM661" s="130"/>
      <c r="FN661" s="130"/>
      <c r="FO661" s="130"/>
      <c r="FP661" s="130"/>
    </row>
    <row r="662" spans="1:172" x14ac:dyDescent="0.25">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29"/>
      <c r="AP662" s="130"/>
      <c r="AQ662" s="130"/>
      <c r="AR662" s="130"/>
      <c r="AS662" s="130"/>
      <c r="AT662" s="130"/>
      <c r="AU662" s="130"/>
      <c r="AV662" s="130"/>
      <c r="AW662" s="130"/>
      <c r="AX662" s="130"/>
      <c r="AY662" s="130"/>
      <c r="AZ662" s="130"/>
      <c r="BA662" s="130"/>
      <c r="BB662" s="130"/>
      <c r="BC662" s="130"/>
      <c r="BD662" s="130"/>
      <c r="BE662" s="130"/>
      <c r="BF662" s="130"/>
      <c r="BG662" s="130"/>
      <c r="BH662" s="130"/>
      <c r="BI662" s="130"/>
      <c r="BJ662" s="130"/>
      <c r="BK662" s="130"/>
      <c r="BL662" s="130"/>
      <c r="BM662" s="130"/>
      <c r="BN662" s="130"/>
      <c r="BO662" s="130"/>
      <c r="BP662" s="130"/>
      <c r="BQ662" s="130"/>
      <c r="BR662" s="130"/>
      <c r="BS662" s="130"/>
      <c r="BT662" s="130"/>
      <c r="BU662" s="130"/>
      <c r="BV662" s="130"/>
      <c r="BW662" s="130"/>
      <c r="BX662" s="130"/>
      <c r="BY662" s="130"/>
      <c r="BZ662" s="130"/>
      <c r="CA662" s="130"/>
      <c r="CB662" s="130"/>
      <c r="CC662" s="130"/>
      <c r="CD662" s="130"/>
      <c r="CE662" s="130"/>
      <c r="CF662" s="130"/>
      <c r="CG662" s="130"/>
      <c r="CH662" s="130"/>
      <c r="CI662" s="130"/>
      <c r="CJ662" s="130"/>
      <c r="CK662" s="130"/>
      <c r="CL662" s="130"/>
      <c r="CM662" s="130"/>
      <c r="CN662" s="130"/>
      <c r="CO662" s="130"/>
      <c r="CP662" s="130"/>
      <c r="CQ662" s="130"/>
      <c r="CR662" s="130"/>
      <c r="CS662" s="130"/>
      <c r="CT662" s="130"/>
      <c r="CU662" s="130"/>
      <c r="CV662" s="130"/>
      <c r="CW662" s="130"/>
      <c r="CX662" s="130"/>
      <c r="CY662" s="130"/>
      <c r="CZ662" s="130"/>
      <c r="DA662" s="130"/>
      <c r="DB662" s="130"/>
      <c r="DC662" s="130"/>
      <c r="DD662" s="130"/>
      <c r="DE662" s="130"/>
      <c r="DF662" s="130"/>
      <c r="DG662" s="130"/>
      <c r="DH662" s="130"/>
      <c r="DI662" s="130"/>
      <c r="DJ662" s="130"/>
      <c r="DK662" s="130"/>
      <c r="DL662" s="130"/>
      <c r="DM662" s="130"/>
      <c r="DN662" s="130"/>
      <c r="DO662" s="130"/>
      <c r="DP662" s="130"/>
      <c r="DQ662" s="130"/>
      <c r="DR662" s="130"/>
      <c r="DS662" s="130"/>
      <c r="DT662" s="130"/>
      <c r="DU662" s="130"/>
      <c r="DV662" s="130"/>
      <c r="DW662" s="130"/>
      <c r="DX662" s="130"/>
      <c r="DY662" s="130"/>
      <c r="DZ662" s="130"/>
      <c r="EA662" s="130"/>
      <c r="EB662" s="130"/>
      <c r="EC662" s="130"/>
      <c r="ED662" s="130"/>
      <c r="EE662" s="130"/>
      <c r="EF662" s="130"/>
      <c r="EG662" s="130"/>
      <c r="EH662" s="130"/>
      <c r="EI662" s="130"/>
      <c r="EJ662" s="130"/>
      <c r="EK662" s="130"/>
      <c r="EL662" s="130"/>
      <c r="EM662" s="130"/>
      <c r="EN662" s="130"/>
      <c r="EO662" s="130"/>
      <c r="EP662" s="130"/>
      <c r="EQ662" s="130"/>
      <c r="ER662" s="130"/>
      <c r="ES662" s="130"/>
      <c r="ET662" s="130"/>
      <c r="EU662" s="130"/>
      <c r="EV662" s="130"/>
      <c r="EW662" s="130"/>
      <c r="EX662" s="130"/>
      <c r="EY662" s="130"/>
      <c r="EZ662" s="130"/>
      <c r="FA662" s="130"/>
      <c r="FB662" s="130"/>
      <c r="FC662" s="130"/>
      <c r="FD662" s="130"/>
      <c r="FE662" s="130"/>
      <c r="FF662" s="130"/>
      <c r="FG662" s="130"/>
      <c r="FH662" s="130"/>
      <c r="FI662" s="130"/>
      <c r="FJ662" s="130"/>
      <c r="FK662" s="130"/>
      <c r="FL662" s="130"/>
      <c r="FM662" s="130"/>
      <c r="FN662" s="130"/>
      <c r="FO662" s="130"/>
      <c r="FP662" s="130"/>
    </row>
    <row r="663" spans="1:172" x14ac:dyDescent="0.25">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c r="AO663" s="129"/>
      <c r="AP663" s="130"/>
      <c r="AQ663" s="130"/>
      <c r="AR663" s="130"/>
      <c r="AS663" s="130"/>
      <c r="AT663" s="130"/>
      <c r="AU663" s="130"/>
      <c r="AV663" s="130"/>
      <c r="AW663" s="130"/>
      <c r="AX663" s="130"/>
      <c r="AY663" s="130"/>
      <c r="AZ663" s="130"/>
      <c r="BA663" s="130"/>
      <c r="BB663" s="130"/>
      <c r="BC663" s="130"/>
      <c r="BD663" s="130"/>
      <c r="BE663" s="130"/>
      <c r="BF663" s="130"/>
      <c r="BG663" s="130"/>
      <c r="BH663" s="130"/>
      <c r="BI663" s="130"/>
      <c r="BJ663" s="130"/>
      <c r="BK663" s="130"/>
      <c r="BL663" s="130"/>
      <c r="BM663" s="130"/>
      <c r="BN663" s="130"/>
      <c r="BO663" s="130"/>
      <c r="BP663" s="130"/>
      <c r="BQ663" s="130"/>
      <c r="BR663" s="130"/>
      <c r="BS663" s="130"/>
      <c r="BT663" s="130"/>
      <c r="BU663" s="130"/>
      <c r="BV663" s="130"/>
      <c r="BW663" s="130"/>
      <c r="BX663" s="130"/>
      <c r="BY663" s="130"/>
      <c r="BZ663" s="130"/>
      <c r="CA663" s="130"/>
      <c r="CB663" s="130"/>
      <c r="CC663" s="130"/>
      <c r="CD663" s="130"/>
      <c r="CE663" s="130"/>
      <c r="CF663" s="130"/>
      <c r="CG663" s="130"/>
      <c r="CH663" s="130"/>
      <c r="CI663" s="130"/>
      <c r="CJ663" s="130"/>
      <c r="CK663" s="130"/>
      <c r="CL663" s="130"/>
      <c r="CM663" s="130"/>
      <c r="CN663" s="130"/>
      <c r="CO663" s="130"/>
      <c r="CP663" s="130"/>
      <c r="CQ663" s="130"/>
      <c r="CR663" s="130"/>
      <c r="CS663" s="130"/>
      <c r="CT663" s="130"/>
      <c r="CU663" s="130"/>
      <c r="CV663" s="130"/>
      <c r="CW663" s="130"/>
      <c r="CX663" s="130"/>
      <c r="CY663" s="130"/>
      <c r="CZ663" s="130"/>
      <c r="DA663" s="130"/>
      <c r="DB663" s="130"/>
      <c r="DC663" s="130"/>
      <c r="DD663" s="130"/>
      <c r="DE663" s="130"/>
      <c r="DF663" s="130"/>
      <c r="DG663" s="130"/>
      <c r="DH663" s="130"/>
      <c r="DI663" s="130"/>
      <c r="DJ663" s="130"/>
      <c r="DK663" s="130"/>
      <c r="DL663" s="130"/>
      <c r="DM663" s="130"/>
      <c r="DN663" s="130"/>
      <c r="DO663" s="130"/>
      <c r="DP663" s="130"/>
      <c r="DQ663" s="130"/>
      <c r="DR663" s="130"/>
      <c r="DS663" s="130"/>
      <c r="DT663" s="130"/>
      <c r="DU663" s="130"/>
      <c r="DV663" s="130"/>
      <c r="DW663" s="130"/>
      <c r="DX663" s="130"/>
      <c r="DY663" s="130"/>
      <c r="DZ663" s="130"/>
      <c r="EA663" s="130"/>
      <c r="EB663" s="130"/>
      <c r="EC663" s="130"/>
      <c r="ED663" s="130"/>
      <c r="EE663" s="130"/>
      <c r="EF663" s="130"/>
      <c r="EG663" s="130"/>
      <c r="EH663" s="130"/>
      <c r="EI663" s="130"/>
      <c r="EJ663" s="130"/>
      <c r="EK663" s="130"/>
      <c r="EL663" s="130"/>
      <c r="EM663" s="130"/>
      <c r="EN663" s="130"/>
      <c r="EO663" s="130"/>
      <c r="EP663" s="130"/>
      <c r="EQ663" s="130"/>
      <c r="ER663" s="130"/>
      <c r="ES663" s="130"/>
      <c r="ET663" s="130"/>
      <c r="EU663" s="130"/>
      <c r="EV663" s="130"/>
      <c r="EW663" s="130"/>
      <c r="EX663" s="130"/>
      <c r="EY663" s="130"/>
      <c r="EZ663" s="130"/>
      <c r="FA663" s="130"/>
      <c r="FB663" s="130"/>
      <c r="FC663" s="130"/>
      <c r="FD663" s="130"/>
      <c r="FE663" s="130"/>
      <c r="FF663" s="130"/>
      <c r="FG663" s="130"/>
      <c r="FH663" s="130"/>
      <c r="FI663" s="130"/>
      <c r="FJ663" s="130"/>
      <c r="FK663" s="130"/>
      <c r="FL663" s="130"/>
      <c r="FM663" s="130"/>
      <c r="FN663" s="130"/>
      <c r="FO663" s="130"/>
      <c r="FP663" s="130"/>
    </row>
    <row r="664" spans="1:172" x14ac:dyDescent="0.25">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c r="AO664" s="129"/>
      <c r="AP664" s="130"/>
      <c r="AQ664" s="130"/>
      <c r="AR664" s="130"/>
      <c r="AS664" s="130"/>
      <c r="AT664" s="130"/>
      <c r="AU664" s="130"/>
      <c r="AV664" s="130"/>
      <c r="AW664" s="130"/>
      <c r="AX664" s="130"/>
      <c r="AY664" s="130"/>
      <c r="AZ664" s="130"/>
      <c r="BA664" s="130"/>
      <c r="BB664" s="130"/>
      <c r="BC664" s="130"/>
      <c r="BD664" s="130"/>
      <c r="BE664" s="130"/>
      <c r="BF664" s="130"/>
      <c r="BG664" s="130"/>
      <c r="BH664" s="130"/>
      <c r="BI664" s="130"/>
      <c r="BJ664" s="130"/>
      <c r="BK664" s="130"/>
      <c r="BL664" s="130"/>
      <c r="BM664" s="130"/>
      <c r="BN664" s="130"/>
      <c r="BO664" s="130"/>
      <c r="BP664" s="130"/>
      <c r="BQ664" s="130"/>
      <c r="BR664" s="130"/>
      <c r="BS664" s="130"/>
      <c r="BT664" s="130"/>
      <c r="BU664" s="130"/>
      <c r="BV664" s="130"/>
      <c r="BW664" s="130"/>
      <c r="BX664" s="130"/>
      <c r="BY664" s="130"/>
      <c r="BZ664" s="130"/>
      <c r="CA664" s="130"/>
      <c r="CB664" s="130"/>
      <c r="CC664" s="130"/>
      <c r="CD664" s="130"/>
      <c r="CE664" s="130"/>
      <c r="CF664" s="130"/>
      <c r="CG664" s="130"/>
      <c r="CH664" s="130"/>
      <c r="CI664" s="130"/>
      <c r="CJ664" s="130"/>
      <c r="CK664" s="130"/>
      <c r="CL664" s="130"/>
      <c r="CM664" s="130"/>
      <c r="CN664" s="130"/>
      <c r="CO664" s="130"/>
      <c r="CP664" s="130"/>
      <c r="CQ664" s="130"/>
      <c r="CR664" s="130"/>
      <c r="CS664" s="130"/>
      <c r="CT664" s="130"/>
      <c r="CU664" s="130"/>
      <c r="CV664" s="130"/>
      <c r="CW664" s="130"/>
      <c r="CX664" s="130"/>
      <c r="CY664" s="130"/>
      <c r="CZ664" s="130"/>
      <c r="DA664" s="130"/>
      <c r="DB664" s="130"/>
      <c r="DC664" s="130"/>
      <c r="DD664" s="130"/>
      <c r="DE664" s="130"/>
      <c r="DF664" s="130"/>
      <c r="DG664" s="130"/>
      <c r="DH664" s="130"/>
      <c r="DI664" s="130"/>
      <c r="DJ664" s="130"/>
      <c r="DK664" s="130"/>
      <c r="DL664" s="130"/>
      <c r="DM664" s="130"/>
      <c r="DN664" s="130"/>
      <c r="DO664" s="130"/>
      <c r="DP664" s="130"/>
      <c r="DQ664" s="130"/>
      <c r="DR664" s="130"/>
      <c r="DS664" s="130"/>
      <c r="DT664" s="130"/>
      <c r="DU664" s="130"/>
      <c r="DV664" s="130"/>
      <c r="DW664" s="130"/>
      <c r="DX664" s="130"/>
      <c r="DY664" s="130"/>
      <c r="DZ664" s="130"/>
      <c r="EA664" s="130"/>
      <c r="EB664" s="130"/>
      <c r="EC664" s="130"/>
      <c r="ED664" s="130"/>
      <c r="EE664" s="130"/>
      <c r="EF664" s="130"/>
      <c r="EG664" s="130"/>
      <c r="EH664" s="130"/>
      <c r="EI664" s="130"/>
      <c r="EJ664" s="130"/>
      <c r="EK664" s="130"/>
      <c r="EL664" s="130"/>
      <c r="EM664" s="130"/>
      <c r="EN664" s="130"/>
      <c r="EO664" s="130"/>
      <c r="EP664" s="130"/>
      <c r="EQ664" s="130"/>
      <c r="ER664" s="130"/>
      <c r="ES664" s="130"/>
      <c r="ET664" s="130"/>
      <c r="EU664" s="130"/>
      <c r="EV664" s="130"/>
      <c r="EW664" s="130"/>
      <c r="EX664" s="130"/>
      <c r="EY664" s="130"/>
      <c r="EZ664" s="130"/>
      <c r="FA664" s="130"/>
      <c r="FB664" s="130"/>
      <c r="FC664" s="130"/>
      <c r="FD664" s="130"/>
      <c r="FE664" s="130"/>
      <c r="FF664" s="130"/>
      <c r="FG664" s="130"/>
      <c r="FH664" s="130"/>
      <c r="FI664" s="130"/>
      <c r="FJ664" s="130"/>
      <c r="FK664" s="130"/>
      <c r="FL664" s="130"/>
      <c r="FM664" s="130"/>
      <c r="FN664" s="130"/>
      <c r="FO664" s="130"/>
      <c r="FP664" s="130"/>
    </row>
    <row r="665" spans="1:172" x14ac:dyDescent="0.25">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29"/>
      <c r="AP665" s="130"/>
      <c r="AQ665" s="130"/>
      <c r="AR665" s="130"/>
      <c r="AS665" s="130"/>
      <c r="AT665" s="130"/>
      <c r="AU665" s="130"/>
      <c r="AV665" s="130"/>
      <c r="AW665" s="130"/>
      <c r="AX665" s="130"/>
      <c r="AY665" s="130"/>
      <c r="AZ665" s="130"/>
      <c r="BA665" s="130"/>
      <c r="BB665" s="130"/>
      <c r="BC665" s="130"/>
      <c r="BD665" s="130"/>
      <c r="BE665" s="130"/>
      <c r="BF665" s="130"/>
      <c r="BG665" s="130"/>
      <c r="BH665" s="130"/>
      <c r="BI665" s="130"/>
      <c r="BJ665" s="130"/>
      <c r="BK665" s="130"/>
      <c r="BL665" s="130"/>
      <c r="BM665" s="130"/>
      <c r="BN665" s="130"/>
      <c r="BO665" s="130"/>
      <c r="BP665" s="130"/>
      <c r="BQ665" s="130"/>
      <c r="BR665" s="130"/>
      <c r="BS665" s="130"/>
      <c r="BT665" s="130"/>
      <c r="BU665" s="130"/>
      <c r="BV665" s="130"/>
      <c r="BW665" s="130"/>
      <c r="BX665" s="130"/>
      <c r="BY665" s="130"/>
      <c r="BZ665" s="130"/>
      <c r="CA665" s="130"/>
      <c r="CB665" s="130"/>
      <c r="CC665" s="130"/>
      <c r="CD665" s="130"/>
      <c r="CE665" s="130"/>
      <c r="CF665" s="130"/>
      <c r="CG665" s="130"/>
      <c r="CH665" s="130"/>
      <c r="CI665" s="130"/>
      <c r="CJ665" s="130"/>
      <c r="CK665" s="130"/>
      <c r="CL665" s="130"/>
      <c r="CM665" s="130"/>
      <c r="CN665" s="130"/>
      <c r="CO665" s="130"/>
      <c r="CP665" s="130"/>
      <c r="CQ665" s="130"/>
      <c r="CR665" s="130"/>
      <c r="CS665" s="130"/>
      <c r="CT665" s="130"/>
      <c r="CU665" s="130"/>
      <c r="CV665" s="130"/>
      <c r="CW665" s="130"/>
      <c r="CX665" s="130"/>
      <c r="CY665" s="130"/>
      <c r="CZ665" s="130"/>
      <c r="DA665" s="130"/>
      <c r="DB665" s="130"/>
      <c r="DC665" s="130"/>
      <c r="DD665" s="130"/>
      <c r="DE665" s="130"/>
      <c r="DF665" s="130"/>
      <c r="DG665" s="130"/>
      <c r="DH665" s="130"/>
      <c r="DI665" s="130"/>
      <c r="DJ665" s="130"/>
      <c r="DK665" s="130"/>
      <c r="DL665" s="130"/>
      <c r="DM665" s="130"/>
      <c r="DN665" s="130"/>
      <c r="DO665" s="130"/>
      <c r="DP665" s="130"/>
      <c r="DQ665" s="130"/>
      <c r="DR665" s="130"/>
      <c r="DS665" s="130"/>
      <c r="DT665" s="130"/>
      <c r="DU665" s="130"/>
      <c r="DV665" s="130"/>
      <c r="DW665" s="130"/>
      <c r="DX665" s="130"/>
      <c r="DY665" s="130"/>
      <c r="DZ665" s="130"/>
      <c r="EA665" s="130"/>
      <c r="EB665" s="130"/>
      <c r="EC665" s="130"/>
      <c r="ED665" s="130"/>
      <c r="EE665" s="130"/>
      <c r="EF665" s="130"/>
      <c r="EG665" s="130"/>
      <c r="EH665" s="130"/>
      <c r="EI665" s="130"/>
      <c r="EJ665" s="130"/>
      <c r="EK665" s="130"/>
      <c r="EL665" s="130"/>
      <c r="EM665" s="130"/>
      <c r="EN665" s="130"/>
      <c r="EO665" s="130"/>
      <c r="EP665" s="130"/>
      <c r="EQ665" s="130"/>
      <c r="ER665" s="130"/>
      <c r="ES665" s="130"/>
      <c r="ET665" s="130"/>
      <c r="EU665" s="130"/>
      <c r="EV665" s="130"/>
      <c r="EW665" s="130"/>
      <c r="EX665" s="130"/>
      <c r="EY665" s="130"/>
      <c r="EZ665" s="130"/>
      <c r="FA665" s="130"/>
      <c r="FB665" s="130"/>
      <c r="FC665" s="130"/>
      <c r="FD665" s="130"/>
      <c r="FE665" s="130"/>
      <c r="FF665" s="130"/>
      <c r="FG665" s="130"/>
      <c r="FH665" s="130"/>
      <c r="FI665" s="130"/>
      <c r="FJ665" s="130"/>
      <c r="FK665" s="130"/>
      <c r="FL665" s="130"/>
      <c r="FM665" s="130"/>
      <c r="FN665" s="130"/>
      <c r="FO665" s="130"/>
      <c r="FP665" s="130"/>
    </row>
    <row r="666" spans="1:172" x14ac:dyDescent="0.25">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29"/>
      <c r="AP666" s="130"/>
      <c r="AQ666" s="130"/>
      <c r="AR666" s="130"/>
      <c r="AS666" s="130"/>
      <c r="AT666" s="130"/>
      <c r="AU666" s="130"/>
      <c r="AV666" s="130"/>
      <c r="AW666" s="130"/>
      <c r="AX666" s="130"/>
      <c r="AY666" s="130"/>
      <c r="AZ666" s="130"/>
      <c r="BA666" s="130"/>
      <c r="BB666" s="130"/>
      <c r="BC666" s="130"/>
      <c r="BD666" s="130"/>
      <c r="BE666" s="130"/>
      <c r="BF666" s="130"/>
      <c r="BG666" s="130"/>
      <c r="BH666" s="130"/>
      <c r="BI666" s="130"/>
      <c r="BJ666" s="130"/>
      <c r="BK666" s="130"/>
      <c r="BL666" s="130"/>
      <c r="BM666" s="130"/>
      <c r="BN666" s="130"/>
      <c r="BO666" s="130"/>
      <c r="BP666" s="130"/>
      <c r="BQ666" s="130"/>
      <c r="BR666" s="130"/>
      <c r="BS666" s="130"/>
      <c r="BT666" s="130"/>
      <c r="BU666" s="130"/>
      <c r="BV666" s="130"/>
      <c r="BW666" s="130"/>
      <c r="BX666" s="130"/>
      <c r="BY666" s="130"/>
      <c r="BZ666" s="130"/>
      <c r="CA666" s="130"/>
      <c r="CB666" s="130"/>
      <c r="CC666" s="130"/>
      <c r="CD666" s="130"/>
      <c r="CE666" s="130"/>
      <c r="CF666" s="130"/>
      <c r="CG666" s="130"/>
      <c r="CH666" s="130"/>
      <c r="CI666" s="130"/>
      <c r="CJ666" s="130"/>
      <c r="CK666" s="130"/>
      <c r="CL666" s="130"/>
      <c r="CM666" s="130"/>
      <c r="CN666" s="130"/>
      <c r="CO666" s="130"/>
      <c r="CP666" s="130"/>
      <c r="CQ666" s="130"/>
      <c r="CR666" s="130"/>
      <c r="CS666" s="130"/>
      <c r="CT666" s="130"/>
      <c r="CU666" s="130"/>
      <c r="CV666" s="130"/>
      <c r="CW666" s="130"/>
      <c r="CX666" s="130"/>
      <c r="CY666" s="130"/>
      <c r="CZ666" s="130"/>
      <c r="DA666" s="130"/>
      <c r="DB666" s="130"/>
      <c r="DC666" s="130"/>
      <c r="DD666" s="130"/>
      <c r="DE666" s="130"/>
      <c r="DF666" s="130"/>
      <c r="DG666" s="130"/>
      <c r="DH666" s="130"/>
      <c r="DI666" s="130"/>
      <c r="DJ666" s="130"/>
      <c r="DK666" s="130"/>
      <c r="DL666" s="130"/>
      <c r="DM666" s="130"/>
      <c r="DN666" s="130"/>
      <c r="DO666" s="130"/>
      <c r="DP666" s="130"/>
      <c r="DQ666" s="130"/>
      <c r="DR666" s="130"/>
      <c r="DS666" s="130"/>
      <c r="DT666" s="130"/>
      <c r="DU666" s="130"/>
      <c r="DV666" s="130"/>
      <c r="DW666" s="130"/>
      <c r="DX666" s="130"/>
      <c r="DY666" s="130"/>
      <c r="DZ666" s="130"/>
      <c r="EA666" s="130"/>
      <c r="EB666" s="130"/>
      <c r="EC666" s="130"/>
      <c r="ED666" s="130"/>
      <c r="EE666" s="130"/>
      <c r="EF666" s="130"/>
      <c r="EG666" s="130"/>
      <c r="EH666" s="130"/>
      <c r="EI666" s="130"/>
      <c r="EJ666" s="130"/>
      <c r="EK666" s="130"/>
      <c r="EL666" s="130"/>
      <c r="EM666" s="130"/>
      <c r="EN666" s="130"/>
      <c r="EO666" s="130"/>
      <c r="EP666" s="130"/>
      <c r="EQ666" s="130"/>
      <c r="ER666" s="130"/>
      <c r="ES666" s="130"/>
      <c r="ET666" s="130"/>
      <c r="EU666" s="130"/>
      <c r="EV666" s="130"/>
      <c r="EW666" s="130"/>
      <c r="EX666" s="130"/>
      <c r="EY666" s="130"/>
      <c r="EZ666" s="130"/>
      <c r="FA666" s="130"/>
      <c r="FB666" s="130"/>
      <c r="FC666" s="130"/>
      <c r="FD666" s="130"/>
      <c r="FE666" s="130"/>
      <c r="FF666" s="130"/>
      <c r="FG666" s="130"/>
      <c r="FH666" s="130"/>
      <c r="FI666" s="130"/>
      <c r="FJ666" s="130"/>
      <c r="FK666" s="130"/>
      <c r="FL666" s="130"/>
      <c r="FM666" s="130"/>
      <c r="FN666" s="130"/>
      <c r="FO666" s="130"/>
      <c r="FP666" s="130"/>
    </row>
    <row r="667" spans="1:172" x14ac:dyDescent="0.25">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29"/>
      <c r="AP667" s="130"/>
      <c r="AQ667" s="130"/>
      <c r="AR667" s="130"/>
      <c r="AS667" s="130"/>
      <c r="AT667" s="130"/>
      <c r="AU667" s="130"/>
      <c r="AV667" s="130"/>
      <c r="AW667" s="130"/>
      <c r="AX667" s="130"/>
      <c r="AY667" s="130"/>
      <c r="AZ667" s="130"/>
      <c r="BA667" s="130"/>
      <c r="BB667" s="130"/>
      <c r="BC667" s="130"/>
      <c r="BD667" s="130"/>
      <c r="BE667" s="130"/>
      <c r="BF667" s="130"/>
      <c r="BG667" s="130"/>
      <c r="BH667" s="130"/>
      <c r="BI667" s="130"/>
      <c r="BJ667" s="130"/>
      <c r="BK667" s="130"/>
      <c r="BL667" s="130"/>
      <c r="BM667" s="130"/>
      <c r="BN667" s="130"/>
      <c r="BO667" s="130"/>
      <c r="BP667" s="130"/>
      <c r="BQ667" s="130"/>
      <c r="BR667" s="130"/>
      <c r="BS667" s="130"/>
      <c r="BT667" s="130"/>
      <c r="BU667" s="130"/>
      <c r="BV667" s="130"/>
      <c r="BW667" s="130"/>
      <c r="BX667" s="130"/>
      <c r="BY667" s="130"/>
      <c r="BZ667" s="130"/>
      <c r="CA667" s="130"/>
      <c r="CB667" s="130"/>
      <c r="CC667" s="130"/>
      <c r="CD667" s="130"/>
      <c r="CE667" s="130"/>
      <c r="CF667" s="130"/>
      <c r="CG667" s="130"/>
      <c r="CH667" s="130"/>
      <c r="CI667" s="130"/>
      <c r="CJ667" s="130"/>
      <c r="CK667" s="130"/>
      <c r="CL667" s="130"/>
      <c r="CM667" s="130"/>
      <c r="CN667" s="130"/>
      <c r="CO667" s="130"/>
      <c r="CP667" s="130"/>
      <c r="CQ667" s="130"/>
      <c r="CR667" s="130"/>
      <c r="CS667" s="130"/>
      <c r="CT667" s="130"/>
      <c r="CU667" s="130"/>
      <c r="CV667" s="130"/>
      <c r="CW667" s="130"/>
      <c r="CX667" s="130"/>
      <c r="CY667" s="130"/>
      <c r="CZ667" s="130"/>
      <c r="DA667" s="130"/>
      <c r="DB667" s="130"/>
      <c r="DC667" s="130"/>
      <c r="DD667" s="130"/>
      <c r="DE667" s="130"/>
      <c r="DF667" s="130"/>
      <c r="DG667" s="130"/>
      <c r="DH667" s="130"/>
      <c r="DI667" s="130"/>
      <c r="DJ667" s="130"/>
      <c r="DK667" s="130"/>
      <c r="DL667" s="130"/>
      <c r="DM667" s="130"/>
      <c r="DN667" s="130"/>
      <c r="DO667" s="130"/>
      <c r="DP667" s="130"/>
      <c r="DQ667" s="130"/>
      <c r="DR667" s="130"/>
      <c r="DS667" s="130"/>
      <c r="DT667" s="130"/>
      <c r="DU667" s="130"/>
      <c r="DV667" s="130"/>
      <c r="DW667" s="130"/>
      <c r="DX667" s="130"/>
      <c r="DY667" s="130"/>
      <c r="DZ667" s="130"/>
      <c r="EA667" s="130"/>
      <c r="EB667" s="130"/>
      <c r="EC667" s="130"/>
      <c r="ED667" s="130"/>
      <c r="EE667" s="130"/>
      <c r="EF667" s="130"/>
      <c r="EG667" s="130"/>
      <c r="EH667" s="130"/>
      <c r="EI667" s="130"/>
      <c r="EJ667" s="130"/>
      <c r="EK667" s="130"/>
      <c r="EL667" s="130"/>
      <c r="EM667" s="130"/>
      <c r="EN667" s="130"/>
      <c r="EO667" s="130"/>
      <c r="EP667" s="130"/>
      <c r="EQ667" s="130"/>
      <c r="ER667" s="130"/>
      <c r="ES667" s="130"/>
      <c r="ET667" s="130"/>
      <c r="EU667" s="130"/>
      <c r="EV667" s="130"/>
      <c r="EW667" s="130"/>
      <c r="EX667" s="130"/>
      <c r="EY667" s="130"/>
      <c r="EZ667" s="130"/>
      <c r="FA667" s="130"/>
      <c r="FB667" s="130"/>
      <c r="FC667" s="130"/>
      <c r="FD667" s="130"/>
      <c r="FE667" s="130"/>
      <c r="FF667" s="130"/>
      <c r="FG667" s="130"/>
      <c r="FH667" s="130"/>
      <c r="FI667" s="130"/>
      <c r="FJ667" s="130"/>
      <c r="FK667" s="130"/>
      <c r="FL667" s="130"/>
      <c r="FM667" s="130"/>
      <c r="FN667" s="130"/>
      <c r="FO667" s="130"/>
      <c r="FP667" s="130"/>
    </row>
    <row r="668" spans="1:172" x14ac:dyDescent="0.25">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c r="AO668" s="129"/>
      <c r="AP668" s="130"/>
      <c r="AQ668" s="130"/>
      <c r="AR668" s="130"/>
      <c r="AS668" s="130"/>
      <c r="AT668" s="130"/>
      <c r="AU668" s="130"/>
      <c r="AV668" s="130"/>
      <c r="AW668" s="130"/>
      <c r="AX668" s="130"/>
      <c r="AY668" s="130"/>
      <c r="AZ668" s="130"/>
      <c r="BA668" s="130"/>
      <c r="BB668" s="130"/>
      <c r="BC668" s="130"/>
      <c r="BD668" s="130"/>
      <c r="BE668" s="130"/>
      <c r="BF668" s="130"/>
      <c r="BG668" s="130"/>
      <c r="BH668" s="130"/>
      <c r="BI668" s="130"/>
      <c r="BJ668" s="130"/>
      <c r="BK668" s="130"/>
      <c r="BL668" s="130"/>
      <c r="BM668" s="130"/>
      <c r="BN668" s="130"/>
      <c r="BO668" s="130"/>
      <c r="BP668" s="130"/>
      <c r="BQ668" s="130"/>
      <c r="BR668" s="130"/>
      <c r="BS668" s="130"/>
      <c r="BT668" s="130"/>
      <c r="BU668" s="130"/>
      <c r="BV668" s="130"/>
      <c r="BW668" s="130"/>
      <c r="BX668" s="130"/>
      <c r="BY668" s="130"/>
      <c r="BZ668" s="130"/>
      <c r="CA668" s="130"/>
      <c r="CB668" s="130"/>
      <c r="CC668" s="130"/>
      <c r="CD668" s="130"/>
      <c r="CE668" s="130"/>
      <c r="CF668" s="130"/>
      <c r="CG668" s="130"/>
      <c r="CH668" s="130"/>
      <c r="CI668" s="130"/>
      <c r="CJ668" s="130"/>
      <c r="CK668" s="130"/>
      <c r="CL668" s="130"/>
      <c r="CM668" s="130"/>
      <c r="CN668" s="130"/>
      <c r="CO668" s="130"/>
      <c r="CP668" s="130"/>
      <c r="CQ668" s="130"/>
      <c r="CR668" s="130"/>
      <c r="CS668" s="130"/>
      <c r="CT668" s="130"/>
      <c r="CU668" s="130"/>
      <c r="CV668" s="130"/>
      <c r="CW668" s="130"/>
      <c r="CX668" s="130"/>
      <c r="CY668" s="130"/>
      <c r="CZ668" s="130"/>
      <c r="DA668" s="130"/>
      <c r="DB668" s="130"/>
      <c r="DC668" s="130"/>
      <c r="DD668" s="130"/>
      <c r="DE668" s="130"/>
      <c r="DF668" s="130"/>
      <c r="DG668" s="130"/>
      <c r="DH668" s="130"/>
      <c r="DI668" s="130"/>
      <c r="DJ668" s="130"/>
      <c r="DK668" s="130"/>
      <c r="DL668" s="130"/>
      <c r="DM668" s="130"/>
      <c r="DN668" s="130"/>
      <c r="DO668" s="130"/>
      <c r="DP668" s="130"/>
      <c r="DQ668" s="130"/>
      <c r="DR668" s="130"/>
      <c r="DS668" s="130"/>
      <c r="DT668" s="130"/>
      <c r="DU668" s="130"/>
      <c r="DV668" s="130"/>
      <c r="DW668" s="130"/>
      <c r="DX668" s="130"/>
      <c r="DY668" s="130"/>
      <c r="DZ668" s="130"/>
      <c r="EA668" s="130"/>
      <c r="EB668" s="130"/>
      <c r="EC668" s="130"/>
      <c r="ED668" s="130"/>
      <c r="EE668" s="130"/>
      <c r="EF668" s="130"/>
      <c r="EG668" s="130"/>
      <c r="EH668" s="130"/>
      <c r="EI668" s="130"/>
      <c r="EJ668" s="130"/>
      <c r="EK668" s="130"/>
      <c r="EL668" s="130"/>
      <c r="EM668" s="130"/>
      <c r="EN668" s="130"/>
      <c r="EO668" s="130"/>
      <c r="EP668" s="130"/>
      <c r="EQ668" s="130"/>
      <c r="ER668" s="130"/>
      <c r="ES668" s="130"/>
      <c r="ET668" s="130"/>
      <c r="EU668" s="130"/>
      <c r="EV668" s="130"/>
      <c r="EW668" s="130"/>
      <c r="EX668" s="130"/>
      <c r="EY668" s="130"/>
      <c r="EZ668" s="130"/>
      <c r="FA668" s="130"/>
      <c r="FB668" s="130"/>
      <c r="FC668" s="130"/>
      <c r="FD668" s="130"/>
      <c r="FE668" s="130"/>
      <c r="FF668" s="130"/>
      <c r="FG668" s="130"/>
      <c r="FH668" s="130"/>
      <c r="FI668" s="130"/>
      <c r="FJ668" s="130"/>
      <c r="FK668" s="130"/>
      <c r="FL668" s="130"/>
      <c r="FM668" s="130"/>
      <c r="FN668" s="130"/>
      <c r="FO668" s="130"/>
      <c r="FP668" s="130"/>
    </row>
    <row r="669" spans="1:172" x14ac:dyDescent="0.25">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c r="AW669" s="130"/>
      <c r="AX669" s="130"/>
      <c r="AY669" s="130"/>
      <c r="AZ669" s="130"/>
      <c r="BA669" s="130"/>
      <c r="BB669" s="130"/>
      <c r="BC669" s="130"/>
      <c r="BD669" s="130"/>
      <c r="BE669" s="130"/>
      <c r="BF669" s="130"/>
      <c r="BG669" s="130"/>
      <c r="BH669" s="130"/>
      <c r="BI669" s="130"/>
      <c r="BJ669" s="130"/>
      <c r="BK669" s="130"/>
      <c r="BL669" s="130"/>
      <c r="BM669" s="130"/>
      <c r="BN669" s="130"/>
      <c r="BO669" s="130"/>
      <c r="BP669" s="130"/>
      <c r="BQ669" s="130"/>
      <c r="BR669" s="130"/>
      <c r="BS669" s="130"/>
      <c r="BT669" s="130"/>
      <c r="BU669" s="130"/>
      <c r="BV669" s="130"/>
      <c r="BW669" s="130"/>
      <c r="BX669" s="130"/>
      <c r="BY669" s="130"/>
      <c r="BZ669" s="130"/>
      <c r="CA669" s="130"/>
      <c r="CB669" s="130"/>
      <c r="CC669" s="130"/>
      <c r="CD669" s="130"/>
      <c r="CE669" s="130"/>
      <c r="CF669" s="130"/>
      <c r="CG669" s="130"/>
      <c r="CH669" s="130"/>
      <c r="CI669" s="130"/>
      <c r="CJ669" s="130"/>
      <c r="CK669" s="130"/>
      <c r="CL669" s="130"/>
      <c r="CM669" s="130"/>
      <c r="CN669" s="130"/>
      <c r="CO669" s="130"/>
      <c r="CP669" s="130"/>
      <c r="CQ669" s="130"/>
      <c r="CR669" s="130"/>
      <c r="CS669" s="130"/>
      <c r="CT669" s="130"/>
      <c r="CU669" s="130"/>
      <c r="CV669" s="130"/>
      <c r="CW669" s="130"/>
      <c r="CX669" s="130"/>
      <c r="CY669" s="130"/>
      <c r="CZ669" s="130"/>
      <c r="DA669" s="130"/>
      <c r="DB669" s="130"/>
      <c r="DC669" s="130"/>
      <c r="DD669" s="130"/>
      <c r="DE669" s="130"/>
      <c r="DF669" s="130"/>
      <c r="DG669" s="130"/>
      <c r="DH669" s="130"/>
      <c r="DI669" s="130"/>
      <c r="DJ669" s="130"/>
      <c r="DK669" s="130"/>
      <c r="DL669" s="130"/>
      <c r="DM669" s="130"/>
      <c r="DN669" s="130"/>
      <c r="DO669" s="130"/>
      <c r="DP669" s="130"/>
      <c r="DQ669" s="130"/>
      <c r="DR669" s="130"/>
      <c r="DS669" s="130"/>
      <c r="DT669" s="130"/>
      <c r="DU669" s="130"/>
      <c r="DV669" s="130"/>
      <c r="DW669" s="130"/>
      <c r="DX669" s="130"/>
      <c r="DY669" s="130"/>
      <c r="DZ669" s="130"/>
      <c r="EA669" s="130"/>
      <c r="EB669" s="130"/>
      <c r="EC669" s="130"/>
      <c r="ED669" s="130"/>
      <c r="EE669" s="130"/>
      <c r="EF669" s="130"/>
      <c r="EG669" s="130"/>
      <c r="EH669" s="130"/>
      <c r="EI669" s="130"/>
      <c r="EJ669" s="130"/>
      <c r="EK669" s="130"/>
      <c r="EL669" s="130"/>
      <c r="EM669" s="130"/>
      <c r="EN669" s="130"/>
      <c r="EO669" s="130"/>
      <c r="EP669" s="130"/>
      <c r="EQ669" s="130"/>
      <c r="ER669" s="130"/>
      <c r="ES669" s="130"/>
      <c r="ET669" s="130"/>
      <c r="EU669" s="130"/>
      <c r="EV669" s="130"/>
      <c r="EW669" s="130"/>
      <c r="EX669" s="130"/>
      <c r="EY669" s="130"/>
      <c r="EZ669" s="130"/>
      <c r="FA669" s="130"/>
      <c r="FB669" s="130"/>
      <c r="FC669" s="130"/>
      <c r="FD669" s="130"/>
      <c r="FE669" s="130"/>
      <c r="FF669" s="130"/>
      <c r="FG669" s="130"/>
      <c r="FH669" s="130"/>
      <c r="FI669" s="130"/>
      <c r="FJ669" s="130"/>
      <c r="FK669" s="130"/>
      <c r="FL669" s="130"/>
      <c r="FM669" s="130"/>
      <c r="FN669" s="130"/>
      <c r="FO669" s="130"/>
      <c r="FP669" s="130"/>
    </row>
    <row r="670" spans="1:172" x14ac:dyDescent="0.25">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c r="AO670" s="129"/>
      <c r="AP670" s="130"/>
      <c r="AQ670" s="130"/>
      <c r="AR670" s="130"/>
      <c r="AS670" s="130"/>
      <c r="AT670" s="130"/>
      <c r="AU670" s="130"/>
      <c r="AV670" s="130"/>
      <c r="AW670" s="130"/>
      <c r="AX670" s="130"/>
      <c r="AY670" s="130"/>
      <c r="AZ670" s="130"/>
      <c r="BA670" s="130"/>
      <c r="BB670" s="130"/>
      <c r="BC670" s="130"/>
      <c r="BD670" s="130"/>
      <c r="BE670" s="130"/>
      <c r="BF670" s="130"/>
      <c r="BG670" s="130"/>
      <c r="BH670" s="130"/>
      <c r="BI670" s="130"/>
      <c r="BJ670" s="130"/>
      <c r="BK670" s="130"/>
      <c r="BL670" s="130"/>
      <c r="BM670" s="130"/>
      <c r="BN670" s="130"/>
      <c r="BO670" s="130"/>
      <c r="BP670" s="130"/>
      <c r="BQ670" s="130"/>
      <c r="BR670" s="130"/>
      <c r="BS670" s="130"/>
      <c r="BT670" s="130"/>
      <c r="BU670" s="130"/>
      <c r="BV670" s="130"/>
      <c r="BW670" s="130"/>
      <c r="BX670" s="130"/>
      <c r="BY670" s="130"/>
      <c r="BZ670" s="130"/>
      <c r="CA670" s="130"/>
      <c r="CB670" s="130"/>
      <c r="CC670" s="130"/>
      <c r="CD670" s="130"/>
      <c r="CE670" s="130"/>
      <c r="CF670" s="130"/>
      <c r="CG670" s="130"/>
      <c r="CH670" s="130"/>
      <c r="CI670" s="130"/>
      <c r="CJ670" s="130"/>
      <c r="CK670" s="130"/>
      <c r="CL670" s="130"/>
      <c r="CM670" s="130"/>
      <c r="CN670" s="130"/>
      <c r="CO670" s="130"/>
      <c r="CP670" s="130"/>
      <c r="CQ670" s="130"/>
      <c r="CR670" s="130"/>
      <c r="CS670" s="130"/>
      <c r="CT670" s="130"/>
      <c r="CU670" s="130"/>
      <c r="CV670" s="130"/>
      <c r="CW670" s="130"/>
      <c r="CX670" s="130"/>
      <c r="CY670" s="130"/>
      <c r="CZ670" s="130"/>
      <c r="DA670" s="130"/>
      <c r="DB670" s="130"/>
      <c r="DC670" s="130"/>
      <c r="DD670" s="130"/>
      <c r="DE670" s="130"/>
      <c r="DF670" s="130"/>
      <c r="DG670" s="130"/>
      <c r="DH670" s="130"/>
      <c r="DI670" s="130"/>
      <c r="DJ670" s="130"/>
      <c r="DK670" s="130"/>
      <c r="DL670" s="130"/>
      <c r="DM670" s="130"/>
      <c r="DN670" s="130"/>
      <c r="DO670" s="130"/>
      <c r="DP670" s="130"/>
      <c r="DQ670" s="130"/>
      <c r="DR670" s="130"/>
      <c r="DS670" s="130"/>
      <c r="DT670" s="130"/>
      <c r="DU670" s="130"/>
      <c r="DV670" s="130"/>
      <c r="DW670" s="130"/>
      <c r="DX670" s="130"/>
      <c r="DY670" s="130"/>
      <c r="DZ670" s="130"/>
      <c r="EA670" s="130"/>
      <c r="EB670" s="130"/>
      <c r="EC670" s="130"/>
      <c r="ED670" s="130"/>
      <c r="EE670" s="130"/>
      <c r="EF670" s="130"/>
      <c r="EG670" s="130"/>
      <c r="EH670" s="130"/>
      <c r="EI670" s="130"/>
      <c r="EJ670" s="130"/>
      <c r="EK670" s="130"/>
      <c r="EL670" s="130"/>
      <c r="EM670" s="130"/>
      <c r="EN670" s="130"/>
      <c r="EO670" s="130"/>
      <c r="EP670" s="130"/>
      <c r="EQ670" s="130"/>
      <c r="ER670" s="130"/>
      <c r="ES670" s="130"/>
      <c r="ET670" s="130"/>
      <c r="EU670" s="130"/>
      <c r="EV670" s="130"/>
      <c r="EW670" s="130"/>
      <c r="EX670" s="130"/>
      <c r="EY670" s="130"/>
      <c r="EZ670" s="130"/>
      <c r="FA670" s="130"/>
      <c r="FB670" s="130"/>
      <c r="FC670" s="130"/>
      <c r="FD670" s="130"/>
      <c r="FE670" s="130"/>
      <c r="FF670" s="130"/>
      <c r="FG670" s="130"/>
      <c r="FH670" s="130"/>
      <c r="FI670" s="130"/>
      <c r="FJ670" s="130"/>
      <c r="FK670" s="130"/>
      <c r="FL670" s="130"/>
      <c r="FM670" s="130"/>
      <c r="FN670" s="130"/>
      <c r="FO670" s="130"/>
      <c r="FP670" s="130"/>
    </row>
    <row r="671" spans="1:172" x14ac:dyDescent="0.25">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c r="AO671" s="129"/>
      <c r="AP671" s="130"/>
      <c r="AQ671" s="130"/>
      <c r="AR671" s="130"/>
      <c r="AS671" s="130"/>
      <c r="AT671" s="130"/>
      <c r="AU671" s="130"/>
      <c r="AV671" s="130"/>
      <c r="AW671" s="130"/>
      <c r="AX671" s="130"/>
      <c r="AY671" s="130"/>
      <c r="AZ671" s="130"/>
      <c r="BA671" s="130"/>
      <c r="BB671" s="130"/>
      <c r="BC671" s="130"/>
      <c r="BD671" s="130"/>
      <c r="BE671" s="130"/>
      <c r="BF671" s="130"/>
      <c r="BG671" s="130"/>
      <c r="BH671" s="130"/>
      <c r="BI671" s="130"/>
      <c r="BJ671" s="130"/>
      <c r="BK671" s="130"/>
      <c r="BL671" s="130"/>
      <c r="BM671" s="130"/>
      <c r="BN671" s="130"/>
      <c r="BO671" s="130"/>
      <c r="BP671" s="130"/>
      <c r="BQ671" s="130"/>
      <c r="BR671" s="130"/>
      <c r="BS671" s="130"/>
      <c r="BT671" s="130"/>
      <c r="BU671" s="130"/>
      <c r="BV671" s="130"/>
      <c r="BW671" s="130"/>
      <c r="BX671" s="130"/>
      <c r="BY671" s="130"/>
      <c r="BZ671" s="130"/>
      <c r="CA671" s="130"/>
      <c r="CB671" s="130"/>
      <c r="CC671" s="130"/>
      <c r="CD671" s="130"/>
      <c r="CE671" s="130"/>
      <c r="CF671" s="130"/>
      <c r="CG671" s="130"/>
      <c r="CH671" s="130"/>
      <c r="CI671" s="130"/>
      <c r="CJ671" s="130"/>
      <c r="CK671" s="130"/>
      <c r="CL671" s="130"/>
      <c r="CM671" s="130"/>
      <c r="CN671" s="130"/>
      <c r="CO671" s="130"/>
      <c r="CP671" s="130"/>
      <c r="CQ671" s="130"/>
      <c r="CR671" s="130"/>
      <c r="CS671" s="130"/>
      <c r="CT671" s="130"/>
      <c r="CU671" s="130"/>
      <c r="CV671" s="130"/>
      <c r="CW671" s="130"/>
      <c r="CX671" s="130"/>
      <c r="CY671" s="130"/>
      <c r="CZ671" s="130"/>
      <c r="DA671" s="130"/>
      <c r="DB671" s="130"/>
      <c r="DC671" s="130"/>
      <c r="DD671" s="130"/>
      <c r="DE671" s="130"/>
      <c r="DF671" s="130"/>
      <c r="DG671" s="130"/>
      <c r="DH671" s="130"/>
      <c r="DI671" s="130"/>
      <c r="DJ671" s="130"/>
      <c r="DK671" s="130"/>
      <c r="DL671" s="130"/>
      <c r="DM671" s="130"/>
      <c r="DN671" s="130"/>
      <c r="DO671" s="130"/>
      <c r="DP671" s="130"/>
      <c r="DQ671" s="130"/>
      <c r="DR671" s="130"/>
      <c r="DS671" s="130"/>
      <c r="DT671" s="130"/>
      <c r="DU671" s="130"/>
      <c r="DV671" s="130"/>
      <c r="DW671" s="130"/>
      <c r="DX671" s="130"/>
      <c r="DY671" s="130"/>
      <c r="DZ671" s="130"/>
      <c r="EA671" s="130"/>
      <c r="EB671" s="130"/>
      <c r="EC671" s="130"/>
      <c r="ED671" s="130"/>
      <c r="EE671" s="130"/>
      <c r="EF671" s="130"/>
      <c r="EG671" s="130"/>
      <c r="EH671" s="130"/>
      <c r="EI671" s="130"/>
      <c r="EJ671" s="130"/>
      <c r="EK671" s="130"/>
      <c r="EL671" s="130"/>
      <c r="EM671" s="130"/>
      <c r="EN671" s="130"/>
      <c r="EO671" s="130"/>
      <c r="EP671" s="130"/>
      <c r="EQ671" s="130"/>
      <c r="ER671" s="130"/>
      <c r="ES671" s="130"/>
      <c r="ET671" s="130"/>
      <c r="EU671" s="130"/>
      <c r="EV671" s="130"/>
      <c r="EW671" s="130"/>
      <c r="EX671" s="130"/>
      <c r="EY671" s="130"/>
      <c r="EZ671" s="130"/>
      <c r="FA671" s="130"/>
      <c r="FB671" s="130"/>
      <c r="FC671" s="130"/>
      <c r="FD671" s="130"/>
      <c r="FE671" s="130"/>
      <c r="FF671" s="130"/>
      <c r="FG671" s="130"/>
      <c r="FH671" s="130"/>
      <c r="FI671" s="130"/>
      <c r="FJ671" s="130"/>
      <c r="FK671" s="130"/>
      <c r="FL671" s="130"/>
      <c r="FM671" s="130"/>
      <c r="FN671" s="130"/>
      <c r="FO671" s="130"/>
      <c r="FP671" s="130"/>
    </row>
    <row r="672" spans="1:172" x14ac:dyDescent="0.25">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c r="AO672" s="129"/>
      <c r="AP672" s="130"/>
      <c r="AQ672" s="130"/>
      <c r="AR672" s="130"/>
      <c r="AS672" s="130"/>
      <c r="AT672" s="130"/>
      <c r="AU672" s="130"/>
      <c r="AV672" s="130"/>
      <c r="AW672" s="130"/>
      <c r="AX672" s="130"/>
      <c r="AY672" s="130"/>
      <c r="AZ672" s="130"/>
      <c r="BA672" s="130"/>
      <c r="BB672" s="130"/>
      <c r="BC672" s="130"/>
      <c r="BD672" s="130"/>
      <c r="BE672" s="130"/>
      <c r="BF672" s="130"/>
      <c r="BG672" s="130"/>
      <c r="BH672" s="130"/>
      <c r="BI672" s="130"/>
      <c r="BJ672" s="130"/>
      <c r="BK672" s="130"/>
      <c r="BL672" s="130"/>
      <c r="BM672" s="130"/>
      <c r="BN672" s="130"/>
      <c r="BO672" s="130"/>
      <c r="BP672" s="130"/>
      <c r="BQ672" s="130"/>
      <c r="BR672" s="130"/>
      <c r="BS672" s="130"/>
      <c r="BT672" s="130"/>
      <c r="BU672" s="130"/>
      <c r="BV672" s="130"/>
      <c r="BW672" s="130"/>
      <c r="BX672" s="130"/>
      <c r="BY672" s="130"/>
      <c r="BZ672" s="130"/>
      <c r="CA672" s="130"/>
      <c r="CB672" s="130"/>
      <c r="CC672" s="130"/>
      <c r="CD672" s="130"/>
      <c r="CE672" s="130"/>
      <c r="CF672" s="130"/>
      <c r="CG672" s="130"/>
      <c r="CH672" s="130"/>
      <c r="CI672" s="130"/>
      <c r="CJ672" s="130"/>
      <c r="CK672" s="130"/>
      <c r="CL672" s="130"/>
      <c r="CM672" s="130"/>
      <c r="CN672" s="130"/>
      <c r="CO672" s="130"/>
      <c r="CP672" s="130"/>
      <c r="CQ672" s="130"/>
      <c r="CR672" s="130"/>
      <c r="CS672" s="130"/>
      <c r="CT672" s="130"/>
      <c r="CU672" s="130"/>
      <c r="CV672" s="130"/>
      <c r="CW672" s="130"/>
      <c r="CX672" s="130"/>
      <c r="CY672" s="130"/>
      <c r="CZ672" s="130"/>
      <c r="DA672" s="130"/>
      <c r="DB672" s="130"/>
      <c r="DC672" s="130"/>
      <c r="DD672" s="130"/>
      <c r="DE672" s="130"/>
      <c r="DF672" s="130"/>
      <c r="DG672" s="130"/>
      <c r="DH672" s="130"/>
      <c r="DI672" s="130"/>
      <c r="DJ672" s="130"/>
      <c r="DK672" s="130"/>
      <c r="DL672" s="130"/>
      <c r="DM672" s="130"/>
      <c r="DN672" s="130"/>
      <c r="DO672" s="130"/>
      <c r="DP672" s="130"/>
      <c r="DQ672" s="130"/>
      <c r="DR672" s="130"/>
      <c r="DS672" s="130"/>
      <c r="DT672" s="130"/>
      <c r="DU672" s="130"/>
      <c r="DV672" s="130"/>
      <c r="DW672" s="130"/>
      <c r="DX672" s="130"/>
      <c r="DY672" s="130"/>
      <c r="DZ672" s="130"/>
      <c r="EA672" s="130"/>
      <c r="EB672" s="130"/>
      <c r="EC672" s="130"/>
      <c r="ED672" s="130"/>
      <c r="EE672" s="130"/>
      <c r="EF672" s="130"/>
      <c r="EG672" s="130"/>
      <c r="EH672" s="130"/>
      <c r="EI672" s="130"/>
      <c r="EJ672" s="130"/>
      <c r="EK672" s="130"/>
      <c r="EL672" s="130"/>
      <c r="EM672" s="130"/>
      <c r="EN672" s="130"/>
      <c r="EO672" s="130"/>
      <c r="EP672" s="130"/>
      <c r="EQ672" s="130"/>
      <c r="ER672" s="130"/>
      <c r="ES672" s="130"/>
      <c r="ET672" s="130"/>
      <c r="EU672" s="130"/>
      <c r="EV672" s="130"/>
      <c r="EW672" s="130"/>
      <c r="EX672" s="130"/>
      <c r="EY672" s="130"/>
      <c r="EZ672" s="130"/>
      <c r="FA672" s="130"/>
      <c r="FB672" s="130"/>
      <c r="FC672" s="130"/>
      <c r="FD672" s="130"/>
      <c r="FE672" s="130"/>
      <c r="FF672" s="130"/>
      <c r="FG672" s="130"/>
      <c r="FH672" s="130"/>
      <c r="FI672" s="130"/>
      <c r="FJ672" s="130"/>
      <c r="FK672" s="130"/>
      <c r="FL672" s="130"/>
      <c r="FM672" s="130"/>
      <c r="FN672" s="130"/>
      <c r="FO672" s="130"/>
      <c r="FP672" s="130"/>
    </row>
    <row r="673" spans="1:172" x14ac:dyDescent="0.25">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c r="AO673" s="129"/>
      <c r="AP673" s="130"/>
      <c r="AQ673" s="130"/>
      <c r="AR673" s="130"/>
      <c r="AS673" s="130"/>
      <c r="AT673" s="130"/>
      <c r="AU673" s="130"/>
      <c r="AV673" s="130"/>
      <c r="AW673" s="130"/>
      <c r="AX673" s="130"/>
      <c r="AY673" s="130"/>
      <c r="AZ673" s="130"/>
      <c r="BA673" s="130"/>
      <c r="BB673" s="130"/>
      <c r="BC673" s="130"/>
      <c r="BD673" s="130"/>
      <c r="BE673" s="130"/>
      <c r="BF673" s="130"/>
      <c r="BG673" s="130"/>
      <c r="BH673" s="130"/>
      <c r="BI673" s="130"/>
      <c r="BJ673" s="130"/>
      <c r="BK673" s="130"/>
      <c r="BL673" s="130"/>
      <c r="BM673" s="130"/>
      <c r="BN673" s="130"/>
      <c r="BO673" s="130"/>
      <c r="BP673" s="130"/>
      <c r="BQ673" s="130"/>
      <c r="BR673" s="130"/>
      <c r="BS673" s="130"/>
      <c r="BT673" s="130"/>
      <c r="BU673" s="130"/>
      <c r="BV673" s="130"/>
      <c r="BW673" s="130"/>
      <c r="BX673" s="130"/>
      <c r="BY673" s="130"/>
      <c r="BZ673" s="130"/>
      <c r="CA673" s="130"/>
      <c r="CB673" s="130"/>
      <c r="CC673" s="130"/>
      <c r="CD673" s="130"/>
      <c r="CE673" s="130"/>
      <c r="CF673" s="130"/>
      <c r="CG673" s="130"/>
      <c r="CH673" s="130"/>
      <c r="CI673" s="130"/>
      <c r="CJ673" s="130"/>
      <c r="CK673" s="130"/>
      <c r="CL673" s="130"/>
      <c r="CM673" s="130"/>
      <c r="CN673" s="130"/>
      <c r="CO673" s="130"/>
      <c r="CP673" s="130"/>
      <c r="CQ673" s="130"/>
      <c r="CR673" s="130"/>
      <c r="CS673" s="130"/>
      <c r="CT673" s="130"/>
      <c r="CU673" s="130"/>
      <c r="CV673" s="130"/>
      <c r="CW673" s="130"/>
      <c r="CX673" s="130"/>
      <c r="CY673" s="130"/>
      <c r="CZ673" s="130"/>
      <c r="DA673" s="130"/>
      <c r="DB673" s="130"/>
      <c r="DC673" s="130"/>
      <c r="DD673" s="130"/>
      <c r="DE673" s="130"/>
      <c r="DF673" s="130"/>
      <c r="DG673" s="130"/>
      <c r="DH673" s="130"/>
      <c r="DI673" s="130"/>
      <c r="DJ673" s="130"/>
      <c r="DK673" s="130"/>
      <c r="DL673" s="130"/>
      <c r="DM673" s="130"/>
      <c r="DN673" s="130"/>
      <c r="DO673" s="130"/>
      <c r="DP673" s="130"/>
      <c r="DQ673" s="130"/>
      <c r="DR673" s="130"/>
      <c r="DS673" s="130"/>
      <c r="DT673" s="130"/>
      <c r="DU673" s="130"/>
      <c r="DV673" s="130"/>
      <c r="DW673" s="130"/>
      <c r="DX673" s="130"/>
      <c r="DY673" s="130"/>
      <c r="DZ673" s="130"/>
      <c r="EA673" s="130"/>
      <c r="EB673" s="130"/>
      <c r="EC673" s="130"/>
      <c r="ED673" s="130"/>
      <c r="EE673" s="130"/>
      <c r="EF673" s="130"/>
      <c r="EG673" s="130"/>
      <c r="EH673" s="130"/>
      <c r="EI673" s="130"/>
      <c r="EJ673" s="130"/>
      <c r="EK673" s="130"/>
      <c r="EL673" s="130"/>
      <c r="EM673" s="130"/>
      <c r="EN673" s="130"/>
      <c r="EO673" s="130"/>
      <c r="EP673" s="130"/>
      <c r="EQ673" s="130"/>
      <c r="ER673" s="130"/>
      <c r="ES673" s="130"/>
      <c r="ET673" s="130"/>
      <c r="EU673" s="130"/>
      <c r="EV673" s="130"/>
      <c r="EW673" s="130"/>
      <c r="EX673" s="130"/>
      <c r="EY673" s="130"/>
      <c r="EZ673" s="130"/>
      <c r="FA673" s="130"/>
      <c r="FB673" s="130"/>
      <c r="FC673" s="130"/>
      <c r="FD673" s="130"/>
      <c r="FE673" s="130"/>
      <c r="FF673" s="130"/>
      <c r="FG673" s="130"/>
      <c r="FH673" s="130"/>
      <c r="FI673" s="130"/>
      <c r="FJ673" s="130"/>
      <c r="FK673" s="130"/>
      <c r="FL673" s="130"/>
      <c r="FM673" s="130"/>
      <c r="FN673" s="130"/>
      <c r="FO673" s="130"/>
      <c r="FP673" s="130"/>
    </row>
    <row r="674" spans="1:172" x14ac:dyDescent="0.25">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c r="AO674" s="129"/>
      <c r="AP674" s="130"/>
      <c r="AQ674" s="130"/>
      <c r="AR674" s="130"/>
      <c r="AS674" s="130"/>
      <c r="AT674" s="130"/>
      <c r="AU674" s="130"/>
      <c r="AV674" s="130"/>
      <c r="AW674" s="130"/>
      <c r="AX674" s="130"/>
      <c r="AY674" s="130"/>
      <c r="AZ674" s="130"/>
      <c r="BA674" s="130"/>
      <c r="BB674" s="130"/>
      <c r="BC674" s="130"/>
      <c r="BD674" s="130"/>
      <c r="BE674" s="130"/>
      <c r="BF674" s="130"/>
      <c r="BG674" s="130"/>
      <c r="BH674" s="130"/>
      <c r="BI674" s="130"/>
      <c r="BJ674" s="130"/>
      <c r="BK674" s="130"/>
      <c r="BL674" s="130"/>
      <c r="BM674" s="130"/>
      <c r="BN674" s="130"/>
      <c r="BO674" s="130"/>
      <c r="BP674" s="130"/>
      <c r="BQ674" s="130"/>
      <c r="BR674" s="130"/>
      <c r="BS674" s="130"/>
      <c r="BT674" s="130"/>
      <c r="BU674" s="130"/>
      <c r="BV674" s="130"/>
      <c r="BW674" s="130"/>
      <c r="BX674" s="130"/>
      <c r="BY674" s="130"/>
      <c r="BZ674" s="130"/>
      <c r="CA674" s="130"/>
      <c r="CB674" s="130"/>
      <c r="CC674" s="130"/>
      <c r="CD674" s="130"/>
      <c r="CE674" s="130"/>
      <c r="CF674" s="130"/>
      <c r="CG674" s="130"/>
      <c r="CH674" s="130"/>
      <c r="CI674" s="130"/>
      <c r="CJ674" s="130"/>
      <c r="CK674" s="130"/>
      <c r="CL674" s="130"/>
      <c r="CM674" s="130"/>
      <c r="CN674" s="130"/>
      <c r="CO674" s="130"/>
      <c r="CP674" s="130"/>
      <c r="CQ674" s="130"/>
      <c r="CR674" s="130"/>
      <c r="CS674" s="130"/>
      <c r="CT674" s="130"/>
      <c r="CU674" s="130"/>
      <c r="CV674" s="130"/>
      <c r="CW674" s="130"/>
      <c r="CX674" s="130"/>
      <c r="CY674" s="130"/>
      <c r="CZ674" s="130"/>
      <c r="DA674" s="130"/>
      <c r="DB674" s="130"/>
      <c r="DC674" s="130"/>
      <c r="DD674" s="130"/>
      <c r="DE674" s="130"/>
      <c r="DF674" s="130"/>
      <c r="DG674" s="130"/>
      <c r="DH674" s="130"/>
      <c r="DI674" s="130"/>
      <c r="DJ674" s="130"/>
      <c r="DK674" s="130"/>
      <c r="DL674" s="130"/>
      <c r="DM674" s="130"/>
      <c r="DN674" s="130"/>
      <c r="DO674" s="130"/>
      <c r="DP674" s="130"/>
      <c r="DQ674" s="130"/>
      <c r="DR674" s="130"/>
      <c r="DS674" s="130"/>
      <c r="DT674" s="130"/>
      <c r="DU674" s="130"/>
      <c r="DV674" s="130"/>
      <c r="DW674" s="130"/>
      <c r="DX674" s="130"/>
      <c r="DY674" s="130"/>
      <c r="DZ674" s="130"/>
      <c r="EA674" s="130"/>
      <c r="EB674" s="130"/>
      <c r="EC674" s="130"/>
      <c r="ED674" s="130"/>
      <c r="EE674" s="130"/>
      <c r="EF674" s="130"/>
      <c r="EG674" s="130"/>
      <c r="EH674" s="130"/>
      <c r="EI674" s="130"/>
      <c r="EJ674" s="130"/>
      <c r="EK674" s="130"/>
      <c r="EL674" s="130"/>
      <c r="EM674" s="130"/>
      <c r="EN674" s="130"/>
      <c r="EO674" s="130"/>
      <c r="EP674" s="130"/>
      <c r="EQ674" s="130"/>
      <c r="ER674" s="130"/>
      <c r="ES674" s="130"/>
      <c r="ET674" s="130"/>
      <c r="EU674" s="130"/>
      <c r="EV674" s="130"/>
      <c r="EW674" s="130"/>
      <c r="EX674" s="130"/>
      <c r="EY674" s="130"/>
      <c r="EZ674" s="130"/>
      <c r="FA674" s="130"/>
      <c r="FB674" s="130"/>
      <c r="FC674" s="130"/>
      <c r="FD674" s="130"/>
      <c r="FE674" s="130"/>
      <c r="FF674" s="130"/>
      <c r="FG674" s="130"/>
      <c r="FH674" s="130"/>
      <c r="FI674" s="130"/>
      <c r="FJ674" s="130"/>
      <c r="FK674" s="130"/>
      <c r="FL674" s="130"/>
      <c r="FM674" s="130"/>
      <c r="FN674" s="130"/>
      <c r="FO674" s="130"/>
      <c r="FP674" s="130"/>
    </row>
    <row r="675" spans="1:172" x14ac:dyDescent="0.25">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c r="AO675" s="129"/>
      <c r="AP675" s="130"/>
      <c r="AQ675" s="130"/>
      <c r="AR675" s="130"/>
      <c r="AS675" s="130"/>
      <c r="AT675" s="130"/>
      <c r="AU675" s="130"/>
      <c r="AV675" s="130"/>
      <c r="AW675" s="130"/>
      <c r="AX675" s="130"/>
      <c r="AY675" s="130"/>
      <c r="AZ675" s="130"/>
      <c r="BA675" s="130"/>
      <c r="BB675" s="130"/>
      <c r="BC675" s="130"/>
      <c r="BD675" s="130"/>
      <c r="BE675" s="130"/>
      <c r="BF675" s="130"/>
      <c r="BG675" s="130"/>
      <c r="BH675" s="130"/>
      <c r="BI675" s="130"/>
      <c r="BJ675" s="130"/>
      <c r="BK675" s="130"/>
      <c r="BL675" s="130"/>
      <c r="BM675" s="130"/>
      <c r="BN675" s="130"/>
      <c r="BO675" s="130"/>
      <c r="BP675" s="130"/>
      <c r="BQ675" s="130"/>
      <c r="BR675" s="130"/>
      <c r="BS675" s="130"/>
      <c r="BT675" s="130"/>
      <c r="BU675" s="130"/>
      <c r="BV675" s="130"/>
      <c r="BW675" s="130"/>
      <c r="BX675" s="130"/>
      <c r="BY675" s="130"/>
      <c r="BZ675" s="130"/>
      <c r="CA675" s="130"/>
      <c r="CB675" s="130"/>
      <c r="CC675" s="130"/>
      <c r="CD675" s="130"/>
      <c r="CE675" s="130"/>
      <c r="CF675" s="130"/>
      <c r="CG675" s="130"/>
      <c r="CH675" s="130"/>
      <c r="CI675" s="130"/>
      <c r="CJ675" s="130"/>
      <c r="CK675" s="130"/>
      <c r="CL675" s="130"/>
      <c r="CM675" s="130"/>
      <c r="CN675" s="130"/>
      <c r="CO675" s="130"/>
      <c r="CP675" s="130"/>
      <c r="CQ675" s="130"/>
      <c r="CR675" s="130"/>
      <c r="CS675" s="130"/>
      <c r="CT675" s="130"/>
      <c r="CU675" s="130"/>
      <c r="CV675" s="130"/>
      <c r="CW675" s="130"/>
      <c r="CX675" s="130"/>
      <c r="CY675" s="130"/>
      <c r="CZ675" s="130"/>
      <c r="DA675" s="130"/>
      <c r="DB675" s="130"/>
      <c r="DC675" s="130"/>
      <c r="DD675" s="130"/>
      <c r="DE675" s="130"/>
      <c r="DF675" s="130"/>
      <c r="DG675" s="130"/>
      <c r="DH675" s="130"/>
      <c r="DI675" s="130"/>
      <c r="DJ675" s="130"/>
      <c r="DK675" s="130"/>
      <c r="DL675" s="130"/>
      <c r="DM675" s="130"/>
      <c r="DN675" s="130"/>
      <c r="DO675" s="130"/>
      <c r="DP675" s="130"/>
      <c r="DQ675" s="130"/>
      <c r="DR675" s="130"/>
      <c r="DS675" s="130"/>
      <c r="DT675" s="130"/>
      <c r="DU675" s="130"/>
      <c r="DV675" s="130"/>
      <c r="DW675" s="130"/>
      <c r="DX675" s="130"/>
      <c r="DY675" s="130"/>
      <c r="DZ675" s="130"/>
      <c r="EA675" s="130"/>
      <c r="EB675" s="130"/>
      <c r="EC675" s="130"/>
      <c r="ED675" s="130"/>
      <c r="EE675" s="130"/>
      <c r="EF675" s="130"/>
      <c r="EG675" s="130"/>
      <c r="EH675" s="130"/>
      <c r="EI675" s="130"/>
      <c r="EJ675" s="130"/>
      <c r="EK675" s="130"/>
      <c r="EL675" s="130"/>
      <c r="EM675" s="130"/>
      <c r="EN675" s="130"/>
      <c r="EO675" s="130"/>
      <c r="EP675" s="130"/>
      <c r="EQ675" s="130"/>
      <c r="ER675" s="130"/>
      <c r="ES675" s="130"/>
      <c r="ET675" s="130"/>
      <c r="EU675" s="130"/>
      <c r="EV675" s="130"/>
      <c r="EW675" s="130"/>
      <c r="EX675" s="130"/>
      <c r="EY675" s="130"/>
      <c r="EZ675" s="130"/>
      <c r="FA675" s="130"/>
      <c r="FB675" s="130"/>
      <c r="FC675" s="130"/>
      <c r="FD675" s="130"/>
      <c r="FE675" s="130"/>
      <c r="FF675" s="130"/>
      <c r="FG675" s="130"/>
      <c r="FH675" s="130"/>
      <c r="FI675" s="130"/>
      <c r="FJ675" s="130"/>
      <c r="FK675" s="130"/>
      <c r="FL675" s="130"/>
      <c r="FM675" s="130"/>
      <c r="FN675" s="130"/>
      <c r="FO675" s="130"/>
      <c r="FP675" s="130"/>
    </row>
    <row r="676" spans="1:172" x14ac:dyDescent="0.25">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c r="AO676" s="129"/>
      <c r="AP676" s="130"/>
      <c r="AQ676" s="130"/>
      <c r="AR676" s="130"/>
      <c r="AS676" s="130"/>
      <c r="AT676" s="130"/>
      <c r="AU676" s="130"/>
      <c r="AV676" s="130"/>
      <c r="AW676" s="130"/>
      <c r="AX676" s="130"/>
      <c r="AY676" s="130"/>
      <c r="AZ676" s="130"/>
      <c r="BA676" s="130"/>
      <c r="BB676" s="130"/>
      <c r="BC676" s="130"/>
      <c r="BD676" s="130"/>
      <c r="BE676" s="130"/>
      <c r="BF676" s="130"/>
      <c r="BG676" s="130"/>
      <c r="BH676" s="130"/>
      <c r="BI676" s="130"/>
      <c r="BJ676" s="130"/>
      <c r="BK676" s="130"/>
      <c r="BL676" s="130"/>
      <c r="BM676" s="130"/>
      <c r="BN676" s="130"/>
      <c r="BO676" s="130"/>
      <c r="BP676" s="130"/>
      <c r="BQ676" s="130"/>
      <c r="BR676" s="130"/>
      <c r="BS676" s="130"/>
      <c r="BT676" s="130"/>
      <c r="BU676" s="130"/>
      <c r="BV676" s="130"/>
      <c r="BW676" s="130"/>
      <c r="BX676" s="130"/>
      <c r="BY676" s="130"/>
      <c r="BZ676" s="130"/>
      <c r="CA676" s="130"/>
      <c r="CB676" s="130"/>
      <c r="CC676" s="130"/>
      <c r="CD676" s="130"/>
      <c r="CE676" s="130"/>
      <c r="CF676" s="130"/>
      <c r="CG676" s="130"/>
      <c r="CH676" s="130"/>
      <c r="CI676" s="130"/>
      <c r="CJ676" s="130"/>
      <c r="CK676" s="130"/>
      <c r="CL676" s="130"/>
      <c r="CM676" s="130"/>
      <c r="CN676" s="130"/>
      <c r="CO676" s="130"/>
      <c r="CP676" s="130"/>
      <c r="CQ676" s="130"/>
      <c r="CR676" s="130"/>
      <c r="CS676" s="130"/>
      <c r="CT676" s="130"/>
      <c r="CU676" s="130"/>
      <c r="CV676" s="130"/>
      <c r="CW676" s="130"/>
      <c r="CX676" s="130"/>
      <c r="CY676" s="130"/>
      <c r="CZ676" s="130"/>
      <c r="DA676" s="130"/>
      <c r="DB676" s="130"/>
      <c r="DC676" s="130"/>
      <c r="DD676" s="130"/>
      <c r="DE676" s="130"/>
      <c r="DF676" s="130"/>
      <c r="DG676" s="130"/>
      <c r="DH676" s="130"/>
      <c r="DI676" s="130"/>
      <c r="DJ676" s="130"/>
      <c r="DK676" s="130"/>
      <c r="DL676" s="130"/>
      <c r="DM676" s="130"/>
      <c r="DN676" s="130"/>
      <c r="DO676" s="130"/>
      <c r="DP676" s="130"/>
      <c r="DQ676" s="130"/>
      <c r="DR676" s="130"/>
      <c r="DS676" s="130"/>
      <c r="DT676" s="130"/>
      <c r="DU676" s="130"/>
      <c r="DV676" s="130"/>
      <c r="DW676" s="130"/>
      <c r="DX676" s="130"/>
      <c r="DY676" s="130"/>
      <c r="DZ676" s="130"/>
      <c r="EA676" s="130"/>
      <c r="EB676" s="130"/>
      <c r="EC676" s="130"/>
      <c r="ED676" s="130"/>
      <c r="EE676" s="130"/>
      <c r="EF676" s="130"/>
      <c r="EG676" s="130"/>
      <c r="EH676" s="130"/>
      <c r="EI676" s="130"/>
      <c r="EJ676" s="130"/>
      <c r="EK676" s="130"/>
      <c r="EL676" s="130"/>
      <c r="EM676" s="130"/>
      <c r="EN676" s="130"/>
      <c r="EO676" s="130"/>
      <c r="EP676" s="130"/>
      <c r="EQ676" s="130"/>
      <c r="ER676" s="130"/>
      <c r="ES676" s="130"/>
      <c r="ET676" s="130"/>
      <c r="EU676" s="130"/>
      <c r="EV676" s="130"/>
      <c r="EW676" s="130"/>
      <c r="EX676" s="130"/>
      <c r="EY676" s="130"/>
      <c r="EZ676" s="130"/>
      <c r="FA676" s="130"/>
      <c r="FB676" s="130"/>
      <c r="FC676" s="130"/>
      <c r="FD676" s="130"/>
      <c r="FE676" s="130"/>
      <c r="FF676" s="130"/>
      <c r="FG676" s="130"/>
      <c r="FH676" s="130"/>
      <c r="FI676" s="130"/>
      <c r="FJ676" s="130"/>
      <c r="FK676" s="130"/>
      <c r="FL676" s="130"/>
      <c r="FM676" s="130"/>
      <c r="FN676" s="130"/>
      <c r="FO676" s="130"/>
      <c r="FP676" s="130"/>
    </row>
    <row r="677" spans="1:172" x14ac:dyDescent="0.25">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c r="AR677" s="130"/>
      <c r="AS677" s="130"/>
      <c r="AT677" s="130"/>
      <c r="AU677" s="130"/>
      <c r="AV677" s="130"/>
      <c r="AW677" s="130"/>
      <c r="AX677" s="130"/>
      <c r="AY677" s="130"/>
      <c r="AZ677" s="130"/>
      <c r="BA677" s="130"/>
      <c r="BB677" s="130"/>
      <c r="BC677" s="130"/>
      <c r="BD677" s="130"/>
      <c r="BE677" s="130"/>
      <c r="BF677" s="130"/>
      <c r="BG677" s="130"/>
      <c r="BH677" s="130"/>
      <c r="BI677" s="130"/>
      <c r="BJ677" s="130"/>
      <c r="BK677" s="130"/>
      <c r="BL677" s="130"/>
      <c r="BM677" s="130"/>
      <c r="BN677" s="130"/>
      <c r="BO677" s="130"/>
      <c r="BP677" s="130"/>
      <c r="BQ677" s="130"/>
      <c r="BR677" s="130"/>
      <c r="BS677" s="130"/>
      <c r="BT677" s="130"/>
      <c r="BU677" s="130"/>
      <c r="BV677" s="130"/>
      <c r="BW677" s="130"/>
      <c r="BX677" s="130"/>
      <c r="BY677" s="130"/>
      <c r="BZ677" s="130"/>
      <c r="CA677" s="130"/>
      <c r="CB677" s="130"/>
      <c r="CC677" s="130"/>
      <c r="CD677" s="130"/>
      <c r="CE677" s="130"/>
      <c r="CF677" s="130"/>
      <c r="CG677" s="130"/>
      <c r="CH677" s="130"/>
      <c r="CI677" s="130"/>
      <c r="CJ677" s="130"/>
      <c r="CK677" s="130"/>
      <c r="CL677" s="130"/>
      <c r="CM677" s="130"/>
      <c r="CN677" s="130"/>
      <c r="CO677" s="130"/>
      <c r="CP677" s="130"/>
      <c r="CQ677" s="130"/>
      <c r="CR677" s="130"/>
      <c r="CS677" s="130"/>
      <c r="CT677" s="130"/>
      <c r="CU677" s="130"/>
      <c r="CV677" s="130"/>
      <c r="CW677" s="130"/>
      <c r="CX677" s="130"/>
      <c r="CY677" s="130"/>
      <c r="CZ677" s="130"/>
      <c r="DA677" s="130"/>
      <c r="DB677" s="130"/>
      <c r="DC677" s="130"/>
      <c r="DD677" s="130"/>
      <c r="DE677" s="130"/>
      <c r="DF677" s="130"/>
      <c r="DG677" s="130"/>
      <c r="DH677" s="130"/>
      <c r="DI677" s="130"/>
      <c r="DJ677" s="130"/>
      <c r="DK677" s="130"/>
      <c r="DL677" s="130"/>
      <c r="DM677" s="130"/>
      <c r="DN677" s="130"/>
      <c r="DO677" s="130"/>
      <c r="DP677" s="130"/>
      <c r="DQ677" s="130"/>
      <c r="DR677" s="130"/>
      <c r="DS677" s="130"/>
      <c r="DT677" s="130"/>
      <c r="DU677" s="130"/>
      <c r="DV677" s="130"/>
      <c r="DW677" s="130"/>
      <c r="DX677" s="130"/>
      <c r="DY677" s="130"/>
      <c r="DZ677" s="130"/>
      <c r="EA677" s="130"/>
      <c r="EB677" s="130"/>
      <c r="EC677" s="130"/>
      <c r="ED677" s="130"/>
      <c r="EE677" s="130"/>
      <c r="EF677" s="130"/>
      <c r="EG677" s="130"/>
      <c r="EH677" s="130"/>
      <c r="EI677" s="130"/>
      <c r="EJ677" s="130"/>
      <c r="EK677" s="130"/>
      <c r="EL677" s="130"/>
      <c r="EM677" s="130"/>
      <c r="EN677" s="130"/>
      <c r="EO677" s="130"/>
      <c r="EP677" s="130"/>
      <c r="EQ677" s="130"/>
      <c r="ER677" s="130"/>
      <c r="ES677" s="130"/>
      <c r="ET677" s="130"/>
      <c r="EU677" s="130"/>
      <c r="EV677" s="130"/>
      <c r="EW677" s="130"/>
      <c r="EX677" s="130"/>
      <c r="EY677" s="130"/>
      <c r="EZ677" s="130"/>
      <c r="FA677" s="130"/>
      <c r="FB677" s="130"/>
      <c r="FC677" s="130"/>
      <c r="FD677" s="130"/>
      <c r="FE677" s="130"/>
      <c r="FF677" s="130"/>
      <c r="FG677" s="130"/>
      <c r="FH677" s="130"/>
      <c r="FI677" s="130"/>
      <c r="FJ677" s="130"/>
      <c r="FK677" s="130"/>
      <c r="FL677" s="130"/>
      <c r="FM677" s="130"/>
      <c r="FN677" s="130"/>
      <c r="FO677" s="130"/>
      <c r="FP677" s="130"/>
    </row>
    <row r="678" spans="1:172" x14ac:dyDescent="0.25">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29"/>
      <c r="AP678" s="130"/>
      <c r="AQ678" s="130"/>
      <c r="AR678" s="130"/>
      <c r="AS678" s="130"/>
      <c r="AT678" s="130"/>
      <c r="AU678" s="130"/>
      <c r="AV678" s="130"/>
      <c r="AW678" s="130"/>
      <c r="AX678" s="130"/>
      <c r="AY678" s="130"/>
      <c r="AZ678" s="130"/>
      <c r="BA678" s="130"/>
      <c r="BB678" s="130"/>
      <c r="BC678" s="130"/>
      <c r="BD678" s="130"/>
      <c r="BE678" s="130"/>
      <c r="BF678" s="130"/>
      <c r="BG678" s="130"/>
      <c r="BH678" s="130"/>
      <c r="BI678" s="130"/>
      <c r="BJ678" s="130"/>
      <c r="BK678" s="130"/>
      <c r="BL678" s="130"/>
      <c r="BM678" s="130"/>
      <c r="BN678" s="130"/>
      <c r="BO678" s="130"/>
      <c r="BP678" s="130"/>
      <c r="BQ678" s="130"/>
      <c r="BR678" s="130"/>
      <c r="BS678" s="130"/>
      <c r="BT678" s="130"/>
      <c r="BU678" s="130"/>
      <c r="BV678" s="130"/>
      <c r="BW678" s="130"/>
      <c r="BX678" s="130"/>
      <c r="BY678" s="130"/>
      <c r="BZ678" s="130"/>
      <c r="CA678" s="130"/>
      <c r="CB678" s="130"/>
      <c r="CC678" s="130"/>
      <c r="CD678" s="130"/>
      <c r="CE678" s="130"/>
      <c r="CF678" s="130"/>
      <c r="CG678" s="130"/>
      <c r="CH678" s="130"/>
      <c r="CI678" s="130"/>
      <c r="CJ678" s="130"/>
      <c r="CK678" s="130"/>
      <c r="CL678" s="130"/>
      <c r="CM678" s="130"/>
      <c r="CN678" s="130"/>
      <c r="CO678" s="130"/>
      <c r="CP678" s="130"/>
      <c r="CQ678" s="130"/>
      <c r="CR678" s="130"/>
      <c r="CS678" s="130"/>
      <c r="CT678" s="130"/>
      <c r="CU678" s="130"/>
      <c r="CV678" s="130"/>
      <c r="CW678" s="130"/>
      <c r="CX678" s="130"/>
      <c r="CY678" s="130"/>
      <c r="CZ678" s="130"/>
      <c r="DA678" s="130"/>
      <c r="DB678" s="130"/>
      <c r="DC678" s="130"/>
      <c r="DD678" s="130"/>
      <c r="DE678" s="130"/>
      <c r="DF678" s="130"/>
      <c r="DG678" s="130"/>
      <c r="DH678" s="130"/>
      <c r="DI678" s="130"/>
      <c r="DJ678" s="130"/>
      <c r="DK678" s="130"/>
      <c r="DL678" s="130"/>
      <c r="DM678" s="130"/>
      <c r="DN678" s="130"/>
      <c r="DO678" s="130"/>
      <c r="DP678" s="130"/>
      <c r="DQ678" s="130"/>
      <c r="DR678" s="130"/>
      <c r="DS678" s="130"/>
      <c r="DT678" s="130"/>
      <c r="DU678" s="130"/>
      <c r="DV678" s="130"/>
      <c r="DW678" s="130"/>
      <c r="DX678" s="130"/>
      <c r="DY678" s="130"/>
      <c r="DZ678" s="130"/>
      <c r="EA678" s="130"/>
      <c r="EB678" s="130"/>
      <c r="EC678" s="130"/>
      <c r="ED678" s="130"/>
      <c r="EE678" s="130"/>
      <c r="EF678" s="130"/>
      <c r="EG678" s="130"/>
      <c r="EH678" s="130"/>
      <c r="EI678" s="130"/>
      <c r="EJ678" s="130"/>
      <c r="EK678" s="130"/>
      <c r="EL678" s="130"/>
      <c r="EM678" s="130"/>
      <c r="EN678" s="130"/>
      <c r="EO678" s="130"/>
      <c r="EP678" s="130"/>
      <c r="EQ678" s="130"/>
      <c r="ER678" s="130"/>
      <c r="ES678" s="130"/>
      <c r="ET678" s="130"/>
      <c r="EU678" s="130"/>
      <c r="EV678" s="130"/>
      <c r="EW678" s="130"/>
      <c r="EX678" s="130"/>
      <c r="EY678" s="130"/>
      <c r="EZ678" s="130"/>
      <c r="FA678" s="130"/>
      <c r="FB678" s="130"/>
      <c r="FC678" s="130"/>
      <c r="FD678" s="130"/>
      <c r="FE678" s="130"/>
      <c r="FF678" s="130"/>
      <c r="FG678" s="130"/>
      <c r="FH678" s="130"/>
      <c r="FI678" s="130"/>
      <c r="FJ678" s="130"/>
      <c r="FK678" s="130"/>
      <c r="FL678" s="130"/>
      <c r="FM678" s="130"/>
      <c r="FN678" s="130"/>
      <c r="FO678" s="130"/>
      <c r="FP678" s="130"/>
    </row>
    <row r="679" spans="1:172" x14ac:dyDescent="0.25">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29"/>
      <c r="AP679" s="130"/>
      <c r="AQ679" s="130"/>
      <c r="AR679" s="130"/>
      <c r="AS679" s="130"/>
      <c r="AT679" s="130"/>
      <c r="AU679" s="130"/>
      <c r="AV679" s="130"/>
      <c r="AW679" s="130"/>
      <c r="AX679" s="130"/>
      <c r="AY679" s="130"/>
      <c r="AZ679" s="130"/>
      <c r="BA679" s="130"/>
      <c r="BB679" s="130"/>
      <c r="BC679" s="130"/>
      <c r="BD679" s="130"/>
      <c r="BE679" s="130"/>
      <c r="BF679" s="130"/>
      <c r="BG679" s="130"/>
      <c r="BH679" s="130"/>
      <c r="BI679" s="130"/>
      <c r="BJ679" s="130"/>
      <c r="BK679" s="130"/>
      <c r="BL679" s="130"/>
      <c r="BM679" s="130"/>
      <c r="BN679" s="130"/>
      <c r="BO679" s="130"/>
      <c r="BP679" s="130"/>
      <c r="BQ679" s="130"/>
      <c r="BR679" s="130"/>
      <c r="BS679" s="130"/>
      <c r="BT679" s="130"/>
      <c r="BU679" s="130"/>
      <c r="BV679" s="130"/>
      <c r="BW679" s="130"/>
      <c r="BX679" s="130"/>
      <c r="BY679" s="130"/>
      <c r="BZ679" s="130"/>
      <c r="CA679" s="130"/>
      <c r="CB679" s="130"/>
      <c r="CC679" s="130"/>
      <c r="CD679" s="130"/>
      <c r="CE679" s="130"/>
      <c r="CF679" s="130"/>
      <c r="CG679" s="130"/>
      <c r="CH679" s="130"/>
      <c r="CI679" s="130"/>
      <c r="CJ679" s="130"/>
      <c r="CK679" s="130"/>
      <c r="CL679" s="130"/>
      <c r="CM679" s="130"/>
      <c r="CN679" s="130"/>
      <c r="CO679" s="130"/>
      <c r="CP679" s="130"/>
      <c r="CQ679" s="130"/>
      <c r="CR679" s="130"/>
      <c r="CS679" s="130"/>
      <c r="CT679" s="130"/>
      <c r="CU679" s="130"/>
      <c r="CV679" s="130"/>
      <c r="CW679" s="130"/>
      <c r="CX679" s="130"/>
      <c r="CY679" s="130"/>
      <c r="CZ679" s="130"/>
      <c r="DA679" s="130"/>
      <c r="DB679" s="130"/>
      <c r="DC679" s="130"/>
      <c r="DD679" s="130"/>
      <c r="DE679" s="130"/>
      <c r="DF679" s="130"/>
      <c r="DG679" s="130"/>
      <c r="DH679" s="130"/>
      <c r="DI679" s="130"/>
      <c r="DJ679" s="130"/>
      <c r="DK679" s="130"/>
      <c r="DL679" s="130"/>
      <c r="DM679" s="130"/>
      <c r="DN679" s="130"/>
      <c r="DO679" s="130"/>
      <c r="DP679" s="130"/>
      <c r="DQ679" s="130"/>
      <c r="DR679" s="130"/>
      <c r="DS679" s="130"/>
      <c r="DT679" s="130"/>
      <c r="DU679" s="130"/>
      <c r="DV679" s="130"/>
      <c r="DW679" s="130"/>
      <c r="DX679" s="130"/>
      <c r="DY679" s="130"/>
      <c r="DZ679" s="130"/>
      <c r="EA679" s="130"/>
      <c r="EB679" s="130"/>
      <c r="EC679" s="130"/>
      <c r="ED679" s="130"/>
      <c r="EE679" s="130"/>
      <c r="EF679" s="130"/>
      <c r="EG679" s="130"/>
      <c r="EH679" s="130"/>
      <c r="EI679" s="130"/>
      <c r="EJ679" s="130"/>
      <c r="EK679" s="130"/>
      <c r="EL679" s="130"/>
      <c r="EM679" s="130"/>
      <c r="EN679" s="130"/>
      <c r="EO679" s="130"/>
      <c r="EP679" s="130"/>
      <c r="EQ679" s="130"/>
      <c r="ER679" s="130"/>
      <c r="ES679" s="130"/>
      <c r="ET679" s="130"/>
      <c r="EU679" s="130"/>
      <c r="EV679" s="130"/>
      <c r="EW679" s="130"/>
      <c r="EX679" s="130"/>
      <c r="EY679" s="130"/>
      <c r="EZ679" s="130"/>
      <c r="FA679" s="130"/>
      <c r="FB679" s="130"/>
      <c r="FC679" s="130"/>
      <c r="FD679" s="130"/>
      <c r="FE679" s="130"/>
      <c r="FF679" s="130"/>
      <c r="FG679" s="130"/>
      <c r="FH679" s="130"/>
      <c r="FI679" s="130"/>
      <c r="FJ679" s="130"/>
      <c r="FK679" s="130"/>
      <c r="FL679" s="130"/>
      <c r="FM679" s="130"/>
      <c r="FN679" s="130"/>
      <c r="FO679" s="130"/>
      <c r="FP679" s="130"/>
    </row>
    <row r="680" spans="1:172" x14ac:dyDescent="0.25">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29"/>
      <c r="AP680" s="130"/>
      <c r="AQ680" s="130"/>
      <c r="AR680" s="130"/>
      <c r="AS680" s="130"/>
      <c r="AT680" s="130"/>
      <c r="AU680" s="130"/>
      <c r="AV680" s="130"/>
      <c r="AW680" s="130"/>
      <c r="AX680" s="130"/>
      <c r="AY680" s="130"/>
      <c r="AZ680" s="130"/>
      <c r="BA680" s="130"/>
      <c r="BB680" s="130"/>
      <c r="BC680" s="130"/>
      <c r="BD680" s="130"/>
      <c r="BE680" s="130"/>
      <c r="BF680" s="130"/>
      <c r="BG680" s="130"/>
      <c r="BH680" s="130"/>
      <c r="BI680" s="130"/>
      <c r="BJ680" s="130"/>
      <c r="BK680" s="130"/>
      <c r="BL680" s="130"/>
      <c r="BM680" s="130"/>
      <c r="BN680" s="130"/>
      <c r="BO680" s="130"/>
      <c r="BP680" s="130"/>
      <c r="BQ680" s="130"/>
      <c r="BR680" s="130"/>
      <c r="BS680" s="130"/>
      <c r="BT680" s="130"/>
      <c r="BU680" s="130"/>
      <c r="BV680" s="130"/>
      <c r="BW680" s="130"/>
      <c r="BX680" s="130"/>
      <c r="BY680" s="130"/>
      <c r="BZ680" s="130"/>
      <c r="CA680" s="130"/>
      <c r="CB680" s="130"/>
      <c r="CC680" s="130"/>
      <c r="CD680" s="130"/>
      <c r="CE680" s="130"/>
      <c r="CF680" s="130"/>
      <c r="CG680" s="130"/>
      <c r="CH680" s="130"/>
      <c r="CI680" s="130"/>
      <c r="CJ680" s="130"/>
      <c r="CK680" s="130"/>
      <c r="CL680" s="130"/>
      <c r="CM680" s="130"/>
      <c r="CN680" s="130"/>
      <c r="CO680" s="130"/>
      <c r="CP680" s="130"/>
      <c r="CQ680" s="130"/>
      <c r="CR680" s="130"/>
      <c r="CS680" s="130"/>
      <c r="CT680" s="130"/>
      <c r="CU680" s="130"/>
      <c r="CV680" s="130"/>
      <c r="CW680" s="130"/>
      <c r="CX680" s="130"/>
      <c r="CY680" s="130"/>
      <c r="CZ680" s="130"/>
      <c r="DA680" s="130"/>
      <c r="DB680" s="130"/>
      <c r="DC680" s="130"/>
      <c r="DD680" s="130"/>
      <c r="DE680" s="130"/>
      <c r="DF680" s="130"/>
      <c r="DG680" s="130"/>
      <c r="DH680" s="130"/>
      <c r="DI680" s="130"/>
      <c r="DJ680" s="130"/>
      <c r="DK680" s="130"/>
      <c r="DL680" s="130"/>
      <c r="DM680" s="130"/>
      <c r="DN680" s="130"/>
      <c r="DO680" s="130"/>
      <c r="DP680" s="130"/>
      <c r="DQ680" s="130"/>
      <c r="DR680" s="130"/>
      <c r="DS680" s="130"/>
      <c r="DT680" s="130"/>
      <c r="DU680" s="130"/>
      <c r="DV680" s="130"/>
      <c r="DW680" s="130"/>
      <c r="DX680" s="130"/>
      <c r="DY680" s="130"/>
      <c r="DZ680" s="130"/>
      <c r="EA680" s="130"/>
      <c r="EB680" s="130"/>
      <c r="EC680" s="130"/>
      <c r="ED680" s="130"/>
      <c r="EE680" s="130"/>
      <c r="EF680" s="130"/>
      <c r="EG680" s="130"/>
      <c r="EH680" s="130"/>
      <c r="EI680" s="130"/>
      <c r="EJ680" s="130"/>
      <c r="EK680" s="130"/>
      <c r="EL680" s="130"/>
      <c r="EM680" s="130"/>
      <c r="EN680" s="130"/>
      <c r="EO680" s="130"/>
      <c r="EP680" s="130"/>
      <c r="EQ680" s="130"/>
      <c r="ER680" s="130"/>
      <c r="ES680" s="130"/>
      <c r="ET680" s="130"/>
      <c r="EU680" s="130"/>
      <c r="EV680" s="130"/>
      <c r="EW680" s="130"/>
      <c r="EX680" s="130"/>
      <c r="EY680" s="130"/>
      <c r="EZ680" s="130"/>
      <c r="FA680" s="130"/>
      <c r="FB680" s="130"/>
      <c r="FC680" s="130"/>
      <c r="FD680" s="130"/>
      <c r="FE680" s="130"/>
      <c r="FF680" s="130"/>
      <c r="FG680" s="130"/>
      <c r="FH680" s="130"/>
      <c r="FI680" s="130"/>
      <c r="FJ680" s="130"/>
      <c r="FK680" s="130"/>
      <c r="FL680" s="130"/>
      <c r="FM680" s="130"/>
      <c r="FN680" s="130"/>
      <c r="FO680" s="130"/>
      <c r="FP680" s="130"/>
    </row>
    <row r="681" spans="1:172" x14ac:dyDescent="0.25">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c r="AO681" s="129"/>
      <c r="AP681" s="130"/>
      <c r="AQ681" s="130"/>
      <c r="AR681" s="130"/>
      <c r="AS681" s="130"/>
      <c r="AT681" s="130"/>
      <c r="AU681" s="130"/>
      <c r="AV681" s="130"/>
      <c r="AW681" s="130"/>
      <c r="AX681" s="130"/>
      <c r="AY681" s="130"/>
      <c r="AZ681" s="130"/>
      <c r="BA681" s="130"/>
      <c r="BB681" s="130"/>
      <c r="BC681" s="130"/>
      <c r="BD681" s="130"/>
      <c r="BE681" s="130"/>
      <c r="BF681" s="130"/>
      <c r="BG681" s="130"/>
      <c r="BH681" s="130"/>
      <c r="BI681" s="130"/>
      <c r="BJ681" s="130"/>
      <c r="BK681" s="130"/>
      <c r="BL681" s="130"/>
      <c r="BM681" s="130"/>
      <c r="BN681" s="130"/>
      <c r="BO681" s="130"/>
      <c r="BP681" s="130"/>
      <c r="BQ681" s="130"/>
      <c r="BR681" s="130"/>
      <c r="BS681" s="130"/>
      <c r="BT681" s="130"/>
      <c r="BU681" s="130"/>
      <c r="BV681" s="130"/>
      <c r="BW681" s="130"/>
      <c r="BX681" s="130"/>
      <c r="BY681" s="130"/>
      <c r="BZ681" s="130"/>
      <c r="CA681" s="130"/>
      <c r="CB681" s="130"/>
      <c r="CC681" s="130"/>
      <c r="CD681" s="130"/>
      <c r="CE681" s="130"/>
      <c r="CF681" s="130"/>
      <c r="CG681" s="130"/>
      <c r="CH681" s="130"/>
      <c r="CI681" s="130"/>
      <c r="CJ681" s="130"/>
      <c r="CK681" s="130"/>
      <c r="CL681" s="130"/>
      <c r="CM681" s="130"/>
      <c r="CN681" s="130"/>
      <c r="CO681" s="130"/>
      <c r="CP681" s="130"/>
      <c r="CQ681" s="130"/>
      <c r="CR681" s="130"/>
      <c r="CS681" s="130"/>
      <c r="CT681" s="130"/>
      <c r="CU681" s="130"/>
      <c r="CV681" s="130"/>
      <c r="CW681" s="130"/>
      <c r="CX681" s="130"/>
      <c r="CY681" s="130"/>
      <c r="CZ681" s="130"/>
      <c r="DA681" s="130"/>
      <c r="DB681" s="130"/>
      <c r="DC681" s="130"/>
      <c r="DD681" s="130"/>
      <c r="DE681" s="130"/>
      <c r="DF681" s="130"/>
      <c r="DG681" s="130"/>
      <c r="DH681" s="130"/>
      <c r="DI681" s="130"/>
      <c r="DJ681" s="130"/>
      <c r="DK681" s="130"/>
      <c r="DL681" s="130"/>
      <c r="DM681" s="130"/>
      <c r="DN681" s="130"/>
      <c r="DO681" s="130"/>
      <c r="DP681" s="130"/>
      <c r="DQ681" s="130"/>
      <c r="DR681" s="130"/>
      <c r="DS681" s="130"/>
      <c r="DT681" s="130"/>
      <c r="DU681" s="130"/>
      <c r="DV681" s="130"/>
      <c r="DW681" s="130"/>
      <c r="DX681" s="130"/>
      <c r="DY681" s="130"/>
      <c r="DZ681" s="130"/>
      <c r="EA681" s="130"/>
      <c r="EB681" s="130"/>
      <c r="EC681" s="130"/>
      <c r="ED681" s="130"/>
      <c r="EE681" s="130"/>
      <c r="EF681" s="130"/>
      <c r="EG681" s="130"/>
      <c r="EH681" s="130"/>
      <c r="EI681" s="130"/>
      <c r="EJ681" s="130"/>
      <c r="EK681" s="130"/>
      <c r="EL681" s="130"/>
      <c r="EM681" s="130"/>
      <c r="EN681" s="130"/>
      <c r="EO681" s="130"/>
      <c r="EP681" s="130"/>
      <c r="EQ681" s="130"/>
      <c r="ER681" s="130"/>
      <c r="ES681" s="130"/>
      <c r="ET681" s="130"/>
      <c r="EU681" s="130"/>
      <c r="EV681" s="130"/>
      <c r="EW681" s="130"/>
      <c r="EX681" s="130"/>
      <c r="EY681" s="130"/>
      <c r="EZ681" s="130"/>
      <c r="FA681" s="130"/>
      <c r="FB681" s="130"/>
      <c r="FC681" s="130"/>
      <c r="FD681" s="130"/>
      <c r="FE681" s="130"/>
      <c r="FF681" s="130"/>
      <c r="FG681" s="130"/>
      <c r="FH681" s="130"/>
      <c r="FI681" s="130"/>
      <c r="FJ681" s="130"/>
      <c r="FK681" s="130"/>
      <c r="FL681" s="130"/>
      <c r="FM681" s="130"/>
      <c r="FN681" s="130"/>
      <c r="FO681" s="130"/>
      <c r="FP681" s="130"/>
    </row>
    <row r="682" spans="1:172" x14ac:dyDescent="0.25">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c r="AO682" s="129"/>
      <c r="AP682" s="130"/>
      <c r="AQ682" s="130"/>
      <c r="AR682" s="130"/>
      <c r="AS682" s="130"/>
      <c r="AT682" s="130"/>
      <c r="AU682" s="130"/>
      <c r="AV682" s="130"/>
      <c r="AW682" s="130"/>
      <c r="AX682" s="130"/>
      <c r="AY682" s="130"/>
      <c r="AZ682" s="130"/>
      <c r="BA682" s="130"/>
      <c r="BB682" s="130"/>
      <c r="BC682" s="130"/>
      <c r="BD682" s="130"/>
      <c r="BE682" s="130"/>
      <c r="BF682" s="130"/>
      <c r="BG682" s="130"/>
      <c r="BH682" s="130"/>
      <c r="BI682" s="130"/>
      <c r="BJ682" s="130"/>
      <c r="BK682" s="130"/>
      <c r="BL682" s="130"/>
      <c r="BM682" s="130"/>
      <c r="BN682" s="130"/>
      <c r="BO682" s="130"/>
      <c r="BP682" s="130"/>
      <c r="BQ682" s="130"/>
      <c r="BR682" s="130"/>
      <c r="BS682" s="130"/>
      <c r="BT682" s="130"/>
      <c r="BU682" s="130"/>
      <c r="BV682" s="130"/>
      <c r="BW682" s="130"/>
      <c r="BX682" s="130"/>
      <c r="BY682" s="130"/>
      <c r="BZ682" s="130"/>
      <c r="CA682" s="130"/>
      <c r="CB682" s="130"/>
      <c r="CC682" s="130"/>
      <c r="CD682" s="130"/>
      <c r="CE682" s="130"/>
      <c r="CF682" s="130"/>
      <c r="CG682" s="130"/>
      <c r="CH682" s="130"/>
      <c r="CI682" s="130"/>
      <c r="CJ682" s="130"/>
      <c r="CK682" s="130"/>
      <c r="CL682" s="130"/>
      <c r="CM682" s="130"/>
      <c r="CN682" s="130"/>
      <c r="CO682" s="130"/>
      <c r="CP682" s="130"/>
      <c r="CQ682" s="130"/>
      <c r="CR682" s="130"/>
      <c r="CS682" s="130"/>
      <c r="CT682" s="130"/>
      <c r="CU682" s="130"/>
      <c r="CV682" s="130"/>
      <c r="CW682" s="130"/>
      <c r="CX682" s="130"/>
      <c r="CY682" s="130"/>
      <c r="CZ682" s="130"/>
      <c r="DA682" s="130"/>
      <c r="DB682" s="130"/>
      <c r="DC682" s="130"/>
      <c r="DD682" s="130"/>
      <c r="DE682" s="130"/>
      <c r="DF682" s="130"/>
      <c r="DG682" s="130"/>
      <c r="DH682" s="130"/>
      <c r="DI682" s="130"/>
      <c r="DJ682" s="130"/>
      <c r="DK682" s="130"/>
      <c r="DL682" s="130"/>
      <c r="DM682" s="130"/>
      <c r="DN682" s="130"/>
      <c r="DO682" s="130"/>
      <c r="DP682" s="130"/>
      <c r="DQ682" s="130"/>
      <c r="DR682" s="130"/>
      <c r="DS682" s="130"/>
      <c r="DT682" s="130"/>
      <c r="DU682" s="130"/>
      <c r="DV682" s="130"/>
      <c r="DW682" s="130"/>
      <c r="DX682" s="130"/>
      <c r="DY682" s="130"/>
      <c r="DZ682" s="130"/>
      <c r="EA682" s="130"/>
      <c r="EB682" s="130"/>
      <c r="EC682" s="130"/>
      <c r="ED682" s="130"/>
      <c r="EE682" s="130"/>
      <c r="EF682" s="130"/>
      <c r="EG682" s="130"/>
      <c r="EH682" s="130"/>
      <c r="EI682" s="130"/>
      <c r="EJ682" s="130"/>
      <c r="EK682" s="130"/>
      <c r="EL682" s="130"/>
      <c r="EM682" s="130"/>
      <c r="EN682" s="130"/>
      <c r="EO682" s="130"/>
      <c r="EP682" s="130"/>
      <c r="EQ682" s="130"/>
      <c r="ER682" s="130"/>
      <c r="ES682" s="130"/>
      <c r="ET682" s="130"/>
      <c r="EU682" s="130"/>
      <c r="EV682" s="130"/>
      <c r="EW682" s="130"/>
      <c r="EX682" s="130"/>
      <c r="EY682" s="130"/>
      <c r="EZ682" s="130"/>
      <c r="FA682" s="130"/>
      <c r="FB682" s="130"/>
      <c r="FC682" s="130"/>
      <c r="FD682" s="130"/>
      <c r="FE682" s="130"/>
      <c r="FF682" s="130"/>
      <c r="FG682" s="130"/>
      <c r="FH682" s="130"/>
      <c r="FI682" s="130"/>
      <c r="FJ682" s="130"/>
      <c r="FK682" s="130"/>
      <c r="FL682" s="130"/>
      <c r="FM682" s="130"/>
      <c r="FN682" s="130"/>
      <c r="FO682" s="130"/>
      <c r="FP682" s="130"/>
    </row>
    <row r="683" spans="1:172" x14ac:dyDescent="0.25">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29"/>
      <c r="AP683" s="130"/>
      <c r="AQ683" s="130"/>
      <c r="AR683" s="130"/>
      <c r="AS683" s="130"/>
      <c r="AT683" s="130"/>
      <c r="AU683" s="130"/>
      <c r="AV683" s="130"/>
      <c r="AW683" s="130"/>
      <c r="AX683" s="130"/>
      <c r="AY683" s="130"/>
      <c r="AZ683" s="130"/>
      <c r="BA683" s="130"/>
      <c r="BB683" s="130"/>
      <c r="BC683" s="130"/>
      <c r="BD683" s="130"/>
      <c r="BE683" s="130"/>
      <c r="BF683" s="130"/>
      <c r="BG683" s="130"/>
      <c r="BH683" s="130"/>
      <c r="BI683" s="130"/>
      <c r="BJ683" s="130"/>
      <c r="BK683" s="130"/>
      <c r="BL683" s="130"/>
      <c r="BM683" s="130"/>
      <c r="BN683" s="130"/>
      <c r="BO683" s="130"/>
      <c r="BP683" s="130"/>
      <c r="BQ683" s="130"/>
      <c r="BR683" s="130"/>
      <c r="BS683" s="130"/>
      <c r="BT683" s="130"/>
      <c r="BU683" s="130"/>
      <c r="BV683" s="130"/>
      <c r="BW683" s="130"/>
      <c r="BX683" s="130"/>
      <c r="BY683" s="130"/>
      <c r="BZ683" s="130"/>
      <c r="CA683" s="130"/>
      <c r="CB683" s="130"/>
      <c r="CC683" s="130"/>
      <c r="CD683" s="130"/>
      <c r="CE683" s="130"/>
      <c r="CF683" s="130"/>
      <c r="CG683" s="130"/>
      <c r="CH683" s="130"/>
      <c r="CI683" s="130"/>
      <c r="CJ683" s="130"/>
      <c r="CK683" s="130"/>
      <c r="CL683" s="130"/>
      <c r="CM683" s="130"/>
      <c r="CN683" s="130"/>
      <c r="CO683" s="130"/>
      <c r="CP683" s="130"/>
      <c r="CQ683" s="130"/>
      <c r="CR683" s="130"/>
      <c r="CS683" s="130"/>
      <c r="CT683" s="130"/>
      <c r="CU683" s="130"/>
      <c r="CV683" s="130"/>
      <c r="CW683" s="130"/>
      <c r="CX683" s="130"/>
      <c r="CY683" s="130"/>
      <c r="CZ683" s="130"/>
      <c r="DA683" s="130"/>
      <c r="DB683" s="130"/>
      <c r="DC683" s="130"/>
      <c r="DD683" s="130"/>
      <c r="DE683" s="130"/>
      <c r="DF683" s="130"/>
      <c r="DG683" s="130"/>
      <c r="DH683" s="130"/>
      <c r="DI683" s="130"/>
      <c r="DJ683" s="130"/>
      <c r="DK683" s="130"/>
      <c r="DL683" s="130"/>
      <c r="DM683" s="130"/>
      <c r="DN683" s="130"/>
      <c r="DO683" s="130"/>
      <c r="DP683" s="130"/>
      <c r="DQ683" s="130"/>
      <c r="DR683" s="130"/>
      <c r="DS683" s="130"/>
      <c r="DT683" s="130"/>
      <c r="DU683" s="130"/>
      <c r="DV683" s="130"/>
      <c r="DW683" s="130"/>
      <c r="DX683" s="130"/>
      <c r="DY683" s="130"/>
      <c r="DZ683" s="130"/>
      <c r="EA683" s="130"/>
      <c r="EB683" s="130"/>
      <c r="EC683" s="130"/>
      <c r="ED683" s="130"/>
      <c r="EE683" s="130"/>
      <c r="EF683" s="130"/>
      <c r="EG683" s="130"/>
      <c r="EH683" s="130"/>
      <c r="EI683" s="130"/>
      <c r="EJ683" s="130"/>
      <c r="EK683" s="130"/>
      <c r="EL683" s="130"/>
      <c r="EM683" s="130"/>
      <c r="EN683" s="130"/>
      <c r="EO683" s="130"/>
      <c r="EP683" s="130"/>
      <c r="EQ683" s="130"/>
      <c r="ER683" s="130"/>
      <c r="ES683" s="130"/>
      <c r="ET683" s="130"/>
      <c r="EU683" s="130"/>
      <c r="EV683" s="130"/>
      <c r="EW683" s="130"/>
      <c r="EX683" s="130"/>
      <c r="EY683" s="130"/>
      <c r="EZ683" s="130"/>
      <c r="FA683" s="130"/>
      <c r="FB683" s="130"/>
      <c r="FC683" s="130"/>
      <c r="FD683" s="130"/>
      <c r="FE683" s="130"/>
      <c r="FF683" s="130"/>
      <c r="FG683" s="130"/>
      <c r="FH683" s="130"/>
      <c r="FI683" s="130"/>
      <c r="FJ683" s="130"/>
      <c r="FK683" s="130"/>
      <c r="FL683" s="130"/>
      <c r="FM683" s="130"/>
      <c r="FN683" s="130"/>
      <c r="FO683" s="130"/>
      <c r="FP683" s="130"/>
    </row>
    <row r="684" spans="1:172" x14ac:dyDescent="0.25">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c r="AR684" s="130"/>
      <c r="AS684" s="130"/>
      <c r="AT684" s="130"/>
      <c r="AU684" s="130"/>
      <c r="AV684" s="130"/>
      <c r="AW684" s="130"/>
      <c r="AX684" s="130"/>
      <c r="AY684" s="130"/>
      <c r="AZ684" s="130"/>
      <c r="BA684" s="130"/>
      <c r="BB684" s="130"/>
      <c r="BC684" s="130"/>
      <c r="BD684" s="130"/>
      <c r="BE684" s="130"/>
      <c r="BF684" s="130"/>
      <c r="BG684" s="130"/>
      <c r="BH684" s="130"/>
      <c r="BI684" s="130"/>
      <c r="BJ684" s="130"/>
      <c r="BK684" s="130"/>
      <c r="BL684" s="130"/>
      <c r="BM684" s="130"/>
      <c r="BN684" s="130"/>
      <c r="BO684" s="130"/>
      <c r="BP684" s="130"/>
      <c r="BQ684" s="130"/>
      <c r="BR684" s="130"/>
      <c r="BS684" s="130"/>
      <c r="BT684" s="130"/>
      <c r="BU684" s="130"/>
      <c r="BV684" s="130"/>
      <c r="BW684" s="130"/>
      <c r="BX684" s="130"/>
      <c r="BY684" s="130"/>
      <c r="BZ684" s="130"/>
      <c r="CA684" s="130"/>
      <c r="CB684" s="130"/>
      <c r="CC684" s="130"/>
      <c r="CD684" s="130"/>
      <c r="CE684" s="130"/>
      <c r="CF684" s="130"/>
      <c r="CG684" s="130"/>
      <c r="CH684" s="130"/>
      <c r="CI684" s="130"/>
      <c r="CJ684" s="130"/>
      <c r="CK684" s="130"/>
      <c r="CL684" s="130"/>
      <c r="CM684" s="130"/>
      <c r="CN684" s="130"/>
      <c r="CO684" s="130"/>
      <c r="CP684" s="130"/>
      <c r="CQ684" s="130"/>
      <c r="CR684" s="130"/>
      <c r="CS684" s="130"/>
      <c r="CT684" s="130"/>
      <c r="CU684" s="130"/>
      <c r="CV684" s="130"/>
      <c r="CW684" s="130"/>
      <c r="CX684" s="130"/>
      <c r="CY684" s="130"/>
      <c r="CZ684" s="130"/>
      <c r="DA684" s="130"/>
      <c r="DB684" s="130"/>
      <c r="DC684" s="130"/>
      <c r="DD684" s="130"/>
      <c r="DE684" s="130"/>
      <c r="DF684" s="130"/>
      <c r="DG684" s="130"/>
      <c r="DH684" s="130"/>
      <c r="DI684" s="130"/>
      <c r="DJ684" s="130"/>
      <c r="DK684" s="130"/>
      <c r="DL684" s="130"/>
      <c r="DM684" s="130"/>
      <c r="DN684" s="130"/>
      <c r="DO684" s="130"/>
      <c r="DP684" s="130"/>
      <c r="DQ684" s="130"/>
      <c r="DR684" s="130"/>
      <c r="DS684" s="130"/>
      <c r="DT684" s="130"/>
      <c r="DU684" s="130"/>
      <c r="DV684" s="130"/>
      <c r="DW684" s="130"/>
      <c r="DX684" s="130"/>
      <c r="DY684" s="130"/>
      <c r="DZ684" s="130"/>
      <c r="EA684" s="130"/>
      <c r="EB684" s="130"/>
      <c r="EC684" s="130"/>
      <c r="ED684" s="130"/>
      <c r="EE684" s="130"/>
      <c r="EF684" s="130"/>
      <c r="EG684" s="130"/>
      <c r="EH684" s="130"/>
      <c r="EI684" s="130"/>
      <c r="EJ684" s="130"/>
      <c r="EK684" s="130"/>
      <c r="EL684" s="130"/>
      <c r="EM684" s="130"/>
      <c r="EN684" s="130"/>
      <c r="EO684" s="130"/>
      <c r="EP684" s="130"/>
      <c r="EQ684" s="130"/>
      <c r="ER684" s="130"/>
      <c r="ES684" s="130"/>
      <c r="ET684" s="130"/>
      <c r="EU684" s="130"/>
      <c r="EV684" s="130"/>
      <c r="EW684" s="130"/>
      <c r="EX684" s="130"/>
      <c r="EY684" s="130"/>
      <c r="EZ684" s="130"/>
      <c r="FA684" s="130"/>
      <c r="FB684" s="130"/>
      <c r="FC684" s="130"/>
      <c r="FD684" s="130"/>
      <c r="FE684" s="130"/>
      <c r="FF684" s="130"/>
      <c r="FG684" s="130"/>
      <c r="FH684" s="130"/>
      <c r="FI684" s="130"/>
      <c r="FJ684" s="130"/>
      <c r="FK684" s="130"/>
      <c r="FL684" s="130"/>
      <c r="FM684" s="130"/>
      <c r="FN684" s="130"/>
      <c r="FO684" s="130"/>
      <c r="FP684" s="130"/>
    </row>
    <row r="685" spans="1:172" x14ac:dyDescent="0.25">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c r="AO685" s="129"/>
      <c r="AP685" s="130"/>
      <c r="AQ685" s="130"/>
      <c r="AR685" s="130"/>
      <c r="AS685" s="130"/>
      <c r="AT685" s="130"/>
      <c r="AU685" s="130"/>
      <c r="AV685" s="130"/>
      <c r="AW685" s="130"/>
      <c r="AX685" s="130"/>
      <c r="AY685" s="130"/>
      <c r="AZ685" s="130"/>
      <c r="BA685" s="130"/>
      <c r="BB685" s="130"/>
      <c r="BC685" s="130"/>
      <c r="BD685" s="130"/>
      <c r="BE685" s="130"/>
      <c r="BF685" s="130"/>
      <c r="BG685" s="130"/>
      <c r="BH685" s="130"/>
      <c r="BI685" s="130"/>
      <c r="BJ685" s="130"/>
      <c r="BK685" s="130"/>
      <c r="BL685" s="130"/>
      <c r="BM685" s="130"/>
      <c r="BN685" s="130"/>
      <c r="BO685" s="130"/>
      <c r="BP685" s="130"/>
      <c r="BQ685" s="130"/>
      <c r="BR685" s="130"/>
      <c r="BS685" s="130"/>
      <c r="BT685" s="130"/>
      <c r="BU685" s="130"/>
      <c r="BV685" s="130"/>
      <c r="BW685" s="130"/>
      <c r="BX685" s="130"/>
      <c r="BY685" s="130"/>
      <c r="BZ685" s="130"/>
      <c r="CA685" s="130"/>
      <c r="CB685" s="130"/>
      <c r="CC685" s="130"/>
      <c r="CD685" s="130"/>
      <c r="CE685" s="130"/>
      <c r="CF685" s="130"/>
      <c r="CG685" s="130"/>
      <c r="CH685" s="130"/>
      <c r="CI685" s="130"/>
      <c r="CJ685" s="130"/>
      <c r="CK685" s="130"/>
      <c r="CL685" s="130"/>
      <c r="CM685" s="130"/>
      <c r="CN685" s="130"/>
      <c r="CO685" s="130"/>
      <c r="CP685" s="130"/>
      <c r="CQ685" s="130"/>
      <c r="CR685" s="130"/>
      <c r="CS685" s="130"/>
      <c r="CT685" s="130"/>
      <c r="CU685" s="130"/>
      <c r="CV685" s="130"/>
      <c r="CW685" s="130"/>
      <c r="CX685" s="130"/>
      <c r="CY685" s="130"/>
      <c r="CZ685" s="130"/>
      <c r="DA685" s="130"/>
      <c r="DB685" s="130"/>
      <c r="DC685" s="130"/>
      <c r="DD685" s="130"/>
      <c r="DE685" s="130"/>
      <c r="DF685" s="130"/>
      <c r="DG685" s="130"/>
      <c r="DH685" s="130"/>
      <c r="DI685" s="130"/>
      <c r="DJ685" s="130"/>
      <c r="DK685" s="130"/>
      <c r="DL685" s="130"/>
      <c r="DM685" s="130"/>
      <c r="DN685" s="130"/>
      <c r="DO685" s="130"/>
      <c r="DP685" s="130"/>
      <c r="DQ685" s="130"/>
      <c r="DR685" s="130"/>
      <c r="DS685" s="130"/>
      <c r="DT685" s="130"/>
      <c r="DU685" s="130"/>
      <c r="DV685" s="130"/>
      <c r="DW685" s="130"/>
      <c r="DX685" s="130"/>
      <c r="DY685" s="130"/>
      <c r="DZ685" s="130"/>
      <c r="EA685" s="130"/>
      <c r="EB685" s="130"/>
      <c r="EC685" s="130"/>
      <c r="ED685" s="130"/>
      <c r="EE685" s="130"/>
      <c r="EF685" s="130"/>
      <c r="EG685" s="130"/>
      <c r="EH685" s="130"/>
      <c r="EI685" s="130"/>
      <c r="EJ685" s="130"/>
      <c r="EK685" s="130"/>
      <c r="EL685" s="130"/>
      <c r="EM685" s="130"/>
      <c r="EN685" s="130"/>
      <c r="EO685" s="130"/>
      <c r="EP685" s="130"/>
      <c r="EQ685" s="130"/>
      <c r="ER685" s="130"/>
      <c r="ES685" s="130"/>
      <c r="ET685" s="130"/>
      <c r="EU685" s="130"/>
      <c r="EV685" s="130"/>
      <c r="EW685" s="130"/>
      <c r="EX685" s="130"/>
      <c r="EY685" s="130"/>
      <c r="EZ685" s="130"/>
      <c r="FA685" s="130"/>
      <c r="FB685" s="130"/>
      <c r="FC685" s="130"/>
      <c r="FD685" s="130"/>
      <c r="FE685" s="130"/>
      <c r="FF685" s="130"/>
      <c r="FG685" s="130"/>
      <c r="FH685" s="130"/>
      <c r="FI685" s="130"/>
      <c r="FJ685" s="130"/>
      <c r="FK685" s="130"/>
      <c r="FL685" s="130"/>
      <c r="FM685" s="130"/>
      <c r="FN685" s="130"/>
      <c r="FO685" s="130"/>
      <c r="FP685" s="130"/>
    </row>
    <row r="686" spans="1:172" x14ac:dyDescent="0.25">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29"/>
      <c r="AP686" s="130"/>
      <c r="AQ686" s="130"/>
      <c r="AR686" s="130"/>
      <c r="AS686" s="130"/>
      <c r="AT686" s="130"/>
      <c r="AU686" s="130"/>
      <c r="AV686" s="130"/>
      <c r="AW686" s="130"/>
      <c r="AX686" s="130"/>
      <c r="AY686" s="130"/>
      <c r="AZ686" s="130"/>
      <c r="BA686" s="130"/>
      <c r="BB686" s="130"/>
      <c r="BC686" s="130"/>
      <c r="BD686" s="130"/>
      <c r="BE686" s="130"/>
      <c r="BF686" s="130"/>
      <c r="BG686" s="130"/>
      <c r="BH686" s="130"/>
      <c r="BI686" s="130"/>
      <c r="BJ686" s="130"/>
      <c r="BK686" s="130"/>
      <c r="BL686" s="130"/>
      <c r="BM686" s="130"/>
      <c r="BN686" s="130"/>
      <c r="BO686" s="130"/>
      <c r="BP686" s="130"/>
      <c r="BQ686" s="130"/>
      <c r="BR686" s="130"/>
      <c r="BS686" s="130"/>
      <c r="BT686" s="130"/>
      <c r="BU686" s="130"/>
      <c r="BV686" s="130"/>
      <c r="BW686" s="130"/>
      <c r="BX686" s="130"/>
      <c r="BY686" s="130"/>
      <c r="BZ686" s="130"/>
      <c r="CA686" s="130"/>
      <c r="CB686" s="130"/>
      <c r="CC686" s="130"/>
      <c r="CD686" s="130"/>
      <c r="CE686" s="130"/>
      <c r="CF686" s="130"/>
      <c r="CG686" s="130"/>
      <c r="CH686" s="130"/>
      <c r="CI686" s="130"/>
      <c r="CJ686" s="130"/>
      <c r="CK686" s="130"/>
      <c r="CL686" s="130"/>
      <c r="CM686" s="130"/>
      <c r="CN686" s="130"/>
      <c r="CO686" s="130"/>
      <c r="CP686" s="130"/>
      <c r="CQ686" s="130"/>
      <c r="CR686" s="130"/>
      <c r="CS686" s="130"/>
      <c r="CT686" s="130"/>
      <c r="CU686" s="130"/>
      <c r="CV686" s="130"/>
      <c r="CW686" s="130"/>
      <c r="CX686" s="130"/>
      <c r="CY686" s="130"/>
      <c r="CZ686" s="130"/>
      <c r="DA686" s="130"/>
      <c r="DB686" s="130"/>
      <c r="DC686" s="130"/>
      <c r="DD686" s="130"/>
      <c r="DE686" s="130"/>
      <c r="DF686" s="130"/>
      <c r="DG686" s="130"/>
      <c r="DH686" s="130"/>
      <c r="DI686" s="130"/>
      <c r="DJ686" s="130"/>
      <c r="DK686" s="130"/>
      <c r="DL686" s="130"/>
      <c r="DM686" s="130"/>
      <c r="DN686" s="130"/>
      <c r="DO686" s="130"/>
      <c r="DP686" s="130"/>
      <c r="DQ686" s="130"/>
      <c r="DR686" s="130"/>
      <c r="DS686" s="130"/>
      <c r="DT686" s="130"/>
      <c r="DU686" s="130"/>
      <c r="DV686" s="130"/>
      <c r="DW686" s="130"/>
      <c r="DX686" s="130"/>
      <c r="DY686" s="130"/>
      <c r="DZ686" s="130"/>
      <c r="EA686" s="130"/>
      <c r="EB686" s="130"/>
      <c r="EC686" s="130"/>
      <c r="ED686" s="130"/>
      <c r="EE686" s="130"/>
      <c r="EF686" s="130"/>
      <c r="EG686" s="130"/>
      <c r="EH686" s="130"/>
      <c r="EI686" s="130"/>
      <c r="EJ686" s="130"/>
      <c r="EK686" s="130"/>
      <c r="EL686" s="130"/>
      <c r="EM686" s="130"/>
      <c r="EN686" s="130"/>
      <c r="EO686" s="130"/>
      <c r="EP686" s="130"/>
      <c r="EQ686" s="130"/>
      <c r="ER686" s="130"/>
      <c r="ES686" s="130"/>
      <c r="ET686" s="130"/>
      <c r="EU686" s="130"/>
      <c r="EV686" s="130"/>
      <c r="EW686" s="130"/>
      <c r="EX686" s="130"/>
      <c r="EY686" s="130"/>
      <c r="EZ686" s="130"/>
      <c r="FA686" s="130"/>
      <c r="FB686" s="130"/>
      <c r="FC686" s="130"/>
      <c r="FD686" s="130"/>
      <c r="FE686" s="130"/>
      <c r="FF686" s="130"/>
      <c r="FG686" s="130"/>
      <c r="FH686" s="130"/>
      <c r="FI686" s="130"/>
      <c r="FJ686" s="130"/>
      <c r="FK686" s="130"/>
      <c r="FL686" s="130"/>
      <c r="FM686" s="130"/>
      <c r="FN686" s="130"/>
      <c r="FO686" s="130"/>
      <c r="FP686" s="130"/>
    </row>
    <row r="687" spans="1:172" x14ac:dyDescent="0.25">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29"/>
      <c r="AP687" s="130"/>
      <c r="AQ687" s="130"/>
      <c r="AR687" s="130"/>
      <c r="AS687" s="130"/>
      <c r="AT687" s="130"/>
      <c r="AU687" s="130"/>
      <c r="AV687" s="130"/>
      <c r="AW687" s="130"/>
      <c r="AX687" s="130"/>
      <c r="AY687" s="130"/>
      <c r="AZ687" s="130"/>
      <c r="BA687" s="130"/>
      <c r="BB687" s="130"/>
      <c r="BC687" s="130"/>
      <c r="BD687" s="130"/>
      <c r="BE687" s="130"/>
      <c r="BF687" s="130"/>
      <c r="BG687" s="130"/>
      <c r="BH687" s="130"/>
      <c r="BI687" s="130"/>
      <c r="BJ687" s="130"/>
      <c r="BK687" s="130"/>
      <c r="BL687" s="130"/>
      <c r="BM687" s="130"/>
      <c r="BN687" s="130"/>
      <c r="BO687" s="130"/>
      <c r="BP687" s="130"/>
      <c r="BQ687" s="130"/>
      <c r="BR687" s="130"/>
      <c r="BS687" s="130"/>
      <c r="BT687" s="130"/>
      <c r="BU687" s="130"/>
      <c r="BV687" s="130"/>
      <c r="BW687" s="130"/>
      <c r="BX687" s="130"/>
      <c r="BY687" s="130"/>
      <c r="BZ687" s="130"/>
      <c r="CA687" s="130"/>
      <c r="CB687" s="130"/>
      <c r="CC687" s="130"/>
      <c r="CD687" s="130"/>
      <c r="CE687" s="130"/>
      <c r="CF687" s="130"/>
      <c r="CG687" s="130"/>
      <c r="CH687" s="130"/>
      <c r="CI687" s="130"/>
      <c r="CJ687" s="130"/>
      <c r="CK687" s="130"/>
      <c r="CL687" s="130"/>
      <c r="CM687" s="130"/>
      <c r="CN687" s="130"/>
      <c r="CO687" s="130"/>
      <c r="CP687" s="130"/>
      <c r="CQ687" s="130"/>
      <c r="CR687" s="130"/>
      <c r="CS687" s="130"/>
      <c r="CT687" s="130"/>
      <c r="CU687" s="130"/>
      <c r="CV687" s="130"/>
      <c r="CW687" s="130"/>
      <c r="CX687" s="130"/>
      <c r="CY687" s="130"/>
      <c r="CZ687" s="130"/>
      <c r="DA687" s="130"/>
      <c r="DB687" s="130"/>
      <c r="DC687" s="130"/>
      <c r="DD687" s="130"/>
      <c r="DE687" s="130"/>
      <c r="DF687" s="130"/>
      <c r="DG687" s="130"/>
      <c r="DH687" s="130"/>
      <c r="DI687" s="130"/>
      <c r="DJ687" s="130"/>
      <c r="DK687" s="130"/>
      <c r="DL687" s="130"/>
      <c r="DM687" s="130"/>
      <c r="DN687" s="130"/>
      <c r="DO687" s="130"/>
      <c r="DP687" s="130"/>
      <c r="DQ687" s="130"/>
      <c r="DR687" s="130"/>
      <c r="DS687" s="130"/>
      <c r="DT687" s="130"/>
      <c r="DU687" s="130"/>
      <c r="DV687" s="130"/>
      <c r="DW687" s="130"/>
      <c r="DX687" s="130"/>
      <c r="DY687" s="130"/>
      <c r="DZ687" s="130"/>
      <c r="EA687" s="130"/>
      <c r="EB687" s="130"/>
      <c r="EC687" s="130"/>
      <c r="ED687" s="130"/>
      <c r="EE687" s="130"/>
      <c r="EF687" s="130"/>
      <c r="EG687" s="130"/>
      <c r="EH687" s="130"/>
      <c r="EI687" s="130"/>
      <c r="EJ687" s="130"/>
      <c r="EK687" s="130"/>
      <c r="EL687" s="130"/>
      <c r="EM687" s="130"/>
      <c r="EN687" s="130"/>
      <c r="EO687" s="130"/>
      <c r="EP687" s="130"/>
      <c r="EQ687" s="130"/>
      <c r="ER687" s="130"/>
      <c r="ES687" s="130"/>
      <c r="ET687" s="130"/>
      <c r="EU687" s="130"/>
      <c r="EV687" s="130"/>
      <c r="EW687" s="130"/>
      <c r="EX687" s="130"/>
      <c r="EY687" s="130"/>
      <c r="EZ687" s="130"/>
      <c r="FA687" s="130"/>
      <c r="FB687" s="130"/>
      <c r="FC687" s="130"/>
      <c r="FD687" s="130"/>
      <c r="FE687" s="130"/>
      <c r="FF687" s="130"/>
      <c r="FG687" s="130"/>
      <c r="FH687" s="130"/>
      <c r="FI687" s="130"/>
      <c r="FJ687" s="130"/>
      <c r="FK687" s="130"/>
      <c r="FL687" s="130"/>
      <c r="FM687" s="130"/>
      <c r="FN687" s="130"/>
      <c r="FO687" s="130"/>
      <c r="FP687" s="130"/>
    </row>
    <row r="688" spans="1:172" x14ac:dyDescent="0.25">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c r="AO688" s="129"/>
      <c r="AP688" s="130"/>
      <c r="AQ688" s="130"/>
      <c r="AR688" s="130"/>
      <c r="AS688" s="130"/>
      <c r="AT688" s="130"/>
      <c r="AU688" s="130"/>
      <c r="AV688" s="130"/>
      <c r="AW688" s="130"/>
      <c r="AX688" s="130"/>
      <c r="AY688" s="130"/>
      <c r="AZ688" s="130"/>
      <c r="BA688" s="130"/>
      <c r="BB688" s="130"/>
      <c r="BC688" s="130"/>
      <c r="BD688" s="130"/>
      <c r="BE688" s="130"/>
      <c r="BF688" s="130"/>
      <c r="BG688" s="130"/>
      <c r="BH688" s="130"/>
      <c r="BI688" s="130"/>
      <c r="BJ688" s="130"/>
      <c r="BK688" s="130"/>
      <c r="BL688" s="130"/>
      <c r="BM688" s="130"/>
      <c r="BN688" s="130"/>
      <c r="BO688" s="130"/>
      <c r="BP688" s="130"/>
      <c r="BQ688" s="130"/>
      <c r="BR688" s="130"/>
      <c r="BS688" s="130"/>
      <c r="BT688" s="130"/>
      <c r="BU688" s="130"/>
      <c r="BV688" s="130"/>
      <c r="BW688" s="130"/>
      <c r="BX688" s="130"/>
      <c r="BY688" s="130"/>
      <c r="BZ688" s="130"/>
      <c r="CA688" s="130"/>
      <c r="CB688" s="130"/>
      <c r="CC688" s="130"/>
      <c r="CD688" s="130"/>
      <c r="CE688" s="130"/>
      <c r="CF688" s="130"/>
      <c r="CG688" s="130"/>
      <c r="CH688" s="130"/>
      <c r="CI688" s="130"/>
      <c r="CJ688" s="130"/>
      <c r="CK688" s="130"/>
      <c r="CL688" s="130"/>
      <c r="CM688" s="130"/>
      <c r="CN688" s="130"/>
      <c r="CO688" s="130"/>
      <c r="CP688" s="130"/>
      <c r="CQ688" s="130"/>
      <c r="CR688" s="130"/>
      <c r="CS688" s="130"/>
      <c r="CT688" s="130"/>
      <c r="CU688" s="130"/>
      <c r="CV688" s="130"/>
      <c r="CW688" s="130"/>
      <c r="CX688" s="130"/>
      <c r="CY688" s="130"/>
      <c r="CZ688" s="130"/>
      <c r="DA688" s="130"/>
      <c r="DB688" s="130"/>
      <c r="DC688" s="130"/>
      <c r="DD688" s="130"/>
      <c r="DE688" s="130"/>
      <c r="DF688" s="130"/>
      <c r="DG688" s="130"/>
      <c r="DH688" s="130"/>
      <c r="DI688" s="130"/>
      <c r="DJ688" s="130"/>
      <c r="DK688" s="130"/>
      <c r="DL688" s="130"/>
      <c r="DM688" s="130"/>
      <c r="DN688" s="130"/>
      <c r="DO688" s="130"/>
      <c r="DP688" s="130"/>
      <c r="DQ688" s="130"/>
      <c r="DR688" s="130"/>
      <c r="DS688" s="130"/>
      <c r="DT688" s="130"/>
      <c r="DU688" s="130"/>
      <c r="DV688" s="130"/>
      <c r="DW688" s="130"/>
      <c r="DX688" s="130"/>
      <c r="DY688" s="130"/>
      <c r="DZ688" s="130"/>
      <c r="EA688" s="130"/>
      <c r="EB688" s="130"/>
      <c r="EC688" s="130"/>
      <c r="ED688" s="130"/>
      <c r="EE688" s="130"/>
      <c r="EF688" s="130"/>
      <c r="EG688" s="130"/>
      <c r="EH688" s="130"/>
      <c r="EI688" s="130"/>
      <c r="EJ688" s="130"/>
      <c r="EK688" s="130"/>
      <c r="EL688" s="130"/>
      <c r="EM688" s="130"/>
      <c r="EN688" s="130"/>
      <c r="EO688" s="130"/>
      <c r="EP688" s="130"/>
      <c r="EQ688" s="130"/>
      <c r="ER688" s="130"/>
      <c r="ES688" s="130"/>
      <c r="ET688" s="130"/>
      <c r="EU688" s="130"/>
      <c r="EV688" s="130"/>
      <c r="EW688" s="130"/>
      <c r="EX688" s="130"/>
      <c r="EY688" s="130"/>
      <c r="EZ688" s="130"/>
      <c r="FA688" s="130"/>
      <c r="FB688" s="130"/>
      <c r="FC688" s="130"/>
      <c r="FD688" s="130"/>
      <c r="FE688" s="130"/>
      <c r="FF688" s="130"/>
      <c r="FG688" s="130"/>
      <c r="FH688" s="130"/>
      <c r="FI688" s="130"/>
      <c r="FJ688" s="130"/>
      <c r="FK688" s="130"/>
      <c r="FL688" s="130"/>
      <c r="FM688" s="130"/>
      <c r="FN688" s="130"/>
      <c r="FO688" s="130"/>
      <c r="FP688" s="130"/>
    </row>
    <row r="689" spans="1:172" x14ac:dyDescent="0.25">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c r="AR689" s="130"/>
      <c r="AS689" s="130"/>
      <c r="AT689" s="130"/>
      <c r="AU689" s="130"/>
      <c r="AV689" s="130"/>
      <c r="AW689" s="130"/>
      <c r="AX689" s="130"/>
      <c r="AY689" s="130"/>
      <c r="AZ689" s="130"/>
      <c r="BA689" s="130"/>
      <c r="BB689" s="130"/>
      <c r="BC689" s="130"/>
      <c r="BD689" s="130"/>
      <c r="BE689" s="130"/>
      <c r="BF689" s="130"/>
      <c r="BG689" s="130"/>
      <c r="BH689" s="130"/>
      <c r="BI689" s="130"/>
      <c r="BJ689" s="130"/>
      <c r="BK689" s="130"/>
      <c r="BL689" s="130"/>
      <c r="BM689" s="130"/>
      <c r="BN689" s="130"/>
      <c r="BO689" s="130"/>
      <c r="BP689" s="130"/>
      <c r="BQ689" s="130"/>
      <c r="BR689" s="130"/>
      <c r="BS689" s="130"/>
      <c r="BT689" s="130"/>
      <c r="BU689" s="130"/>
      <c r="BV689" s="130"/>
      <c r="BW689" s="130"/>
      <c r="BX689" s="130"/>
      <c r="BY689" s="130"/>
      <c r="BZ689" s="130"/>
      <c r="CA689" s="130"/>
      <c r="CB689" s="130"/>
      <c r="CC689" s="130"/>
      <c r="CD689" s="130"/>
      <c r="CE689" s="130"/>
      <c r="CF689" s="130"/>
      <c r="CG689" s="130"/>
      <c r="CH689" s="130"/>
      <c r="CI689" s="130"/>
      <c r="CJ689" s="130"/>
      <c r="CK689" s="130"/>
      <c r="CL689" s="130"/>
      <c r="CM689" s="130"/>
      <c r="CN689" s="130"/>
      <c r="CO689" s="130"/>
      <c r="CP689" s="130"/>
      <c r="CQ689" s="130"/>
      <c r="CR689" s="130"/>
      <c r="CS689" s="130"/>
      <c r="CT689" s="130"/>
      <c r="CU689" s="130"/>
      <c r="CV689" s="130"/>
      <c r="CW689" s="130"/>
      <c r="CX689" s="130"/>
      <c r="CY689" s="130"/>
      <c r="CZ689" s="130"/>
      <c r="DA689" s="130"/>
      <c r="DB689" s="130"/>
      <c r="DC689" s="130"/>
      <c r="DD689" s="130"/>
      <c r="DE689" s="130"/>
      <c r="DF689" s="130"/>
      <c r="DG689" s="130"/>
      <c r="DH689" s="130"/>
      <c r="DI689" s="130"/>
      <c r="DJ689" s="130"/>
      <c r="DK689" s="130"/>
      <c r="DL689" s="130"/>
      <c r="DM689" s="130"/>
      <c r="DN689" s="130"/>
      <c r="DO689" s="130"/>
      <c r="DP689" s="130"/>
      <c r="DQ689" s="130"/>
      <c r="DR689" s="130"/>
      <c r="DS689" s="130"/>
      <c r="DT689" s="130"/>
      <c r="DU689" s="130"/>
      <c r="DV689" s="130"/>
      <c r="DW689" s="130"/>
      <c r="DX689" s="130"/>
      <c r="DY689" s="130"/>
      <c r="DZ689" s="130"/>
      <c r="EA689" s="130"/>
      <c r="EB689" s="130"/>
      <c r="EC689" s="130"/>
      <c r="ED689" s="130"/>
      <c r="EE689" s="130"/>
      <c r="EF689" s="130"/>
      <c r="EG689" s="130"/>
      <c r="EH689" s="130"/>
      <c r="EI689" s="130"/>
      <c r="EJ689" s="130"/>
      <c r="EK689" s="130"/>
      <c r="EL689" s="130"/>
      <c r="EM689" s="130"/>
      <c r="EN689" s="130"/>
      <c r="EO689" s="130"/>
      <c r="EP689" s="130"/>
      <c r="EQ689" s="130"/>
      <c r="ER689" s="130"/>
      <c r="ES689" s="130"/>
      <c r="ET689" s="130"/>
      <c r="EU689" s="130"/>
      <c r="EV689" s="130"/>
      <c r="EW689" s="130"/>
      <c r="EX689" s="130"/>
      <c r="EY689" s="130"/>
      <c r="EZ689" s="130"/>
      <c r="FA689" s="130"/>
      <c r="FB689" s="130"/>
      <c r="FC689" s="130"/>
      <c r="FD689" s="130"/>
      <c r="FE689" s="130"/>
      <c r="FF689" s="130"/>
      <c r="FG689" s="130"/>
      <c r="FH689" s="130"/>
      <c r="FI689" s="130"/>
      <c r="FJ689" s="130"/>
      <c r="FK689" s="130"/>
      <c r="FL689" s="130"/>
      <c r="FM689" s="130"/>
      <c r="FN689" s="130"/>
      <c r="FO689" s="130"/>
      <c r="FP689" s="130"/>
    </row>
    <row r="690" spans="1:172" x14ac:dyDescent="0.25">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c r="AO690" s="129"/>
      <c r="AP690" s="130"/>
      <c r="AQ690" s="130"/>
      <c r="AR690" s="130"/>
      <c r="AS690" s="130"/>
      <c r="AT690" s="130"/>
      <c r="AU690" s="130"/>
      <c r="AV690" s="130"/>
      <c r="AW690" s="130"/>
      <c r="AX690" s="130"/>
      <c r="AY690" s="130"/>
      <c r="AZ690" s="130"/>
      <c r="BA690" s="130"/>
      <c r="BB690" s="130"/>
      <c r="BC690" s="130"/>
      <c r="BD690" s="130"/>
      <c r="BE690" s="130"/>
      <c r="BF690" s="130"/>
      <c r="BG690" s="130"/>
      <c r="BH690" s="130"/>
      <c r="BI690" s="130"/>
      <c r="BJ690" s="130"/>
      <c r="BK690" s="130"/>
      <c r="BL690" s="130"/>
      <c r="BM690" s="130"/>
      <c r="BN690" s="130"/>
      <c r="BO690" s="130"/>
      <c r="BP690" s="130"/>
      <c r="BQ690" s="130"/>
      <c r="BR690" s="130"/>
      <c r="BS690" s="130"/>
      <c r="BT690" s="130"/>
      <c r="BU690" s="130"/>
      <c r="BV690" s="130"/>
      <c r="BW690" s="130"/>
      <c r="BX690" s="130"/>
      <c r="BY690" s="130"/>
      <c r="BZ690" s="130"/>
      <c r="CA690" s="130"/>
      <c r="CB690" s="130"/>
      <c r="CC690" s="130"/>
      <c r="CD690" s="130"/>
      <c r="CE690" s="130"/>
      <c r="CF690" s="130"/>
      <c r="CG690" s="130"/>
      <c r="CH690" s="130"/>
      <c r="CI690" s="130"/>
      <c r="CJ690" s="130"/>
      <c r="CK690" s="130"/>
      <c r="CL690" s="130"/>
      <c r="CM690" s="130"/>
      <c r="CN690" s="130"/>
      <c r="CO690" s="130"/>
      <c r="CP690" s="130"/>
      <c r="CQ690" s="130"/>
      <c r="CR690" s="130"/>
      <c r="CS690" s="130"/>
      <c r="CT690" s="130"/>
      <c r="CU690" s="130"/>
      <c r="CV690" s="130"/>
      <c r="CW690" s="130"/>
      <c r="CX690" s="130"/>
      <c r="CY690" s="130"/>
      <c r="CZ690" s="130"/>
      <c r="DA690" s="130"/>
      <c r="DB690" s="130"/>
      <c r="DC690" s="130"/>
      <c r="DD690" s="130"/>
      <c r="DE690" s="130"/>
      <c r="DF690" s="130"/>
      <c r="DG690" s="130"/>
      <c r="DH690" s="130"/>
      <c r="DI690" s="130"/>
      <c r="DJ690" s="130"/>
      <c r="DK690" s="130"/>
      <c r="DL690" s="130"/>
      <c r="DM690" s="130"/>
      <c r="DN690" s="130"/>
      <c r="DO690" s="130"/>
      <c r="DP690" s="130"/>
      <c r="DQ690" s="130"/>
      <c r="DR690" s="130"/>
      <c r="DS690" s="130"/>
      <c r="DT690" s="130"/>
      <c r="DU690" s="130"/>
      <c r="DV690" s="130"/>
      <c r="DW690" s="130"/>
      <c r="DX690" s="130"/>
      <c r="DY690" s="130"/>
      <c r="DZ690" s="130"/>
      <c r="EA690" s="130"/>
      <c r="EB690" s="130"/>
      <c r="EC690" s="130"/>
      <c r="ED690" s="130"/>
      <c r="EE690" s="130"/>
      <c r="EF690" s="130"/>
      <c r="EG690" s="130"/>
      <c r="EH690" s="130"/>
      <c r="EI690" s="130"/>
      <c r="EJ690" s="130"/>
      <c r="EK690" s="130"/>
      <c r="EL690" s="130"/>
      <c r="EM690" s="130"/>
      <c r="EN690" s="130"/>
      <c r="EO690" s="130"/>
      <c r="EP690" s="130"/>
      <c r="EQ690" s="130"/>
      <c r="ER690" s="130"/>
      <c r="ES690" s="130"/>
      <c r="ET690" s="130"/>
      <c r="EU690" s="130"/>
      <c r="EV690" s="130"/>
      <c r="EW690" s="130"/>
      <c r="EX690" s="130"/>
      <c r="EY690" s="130"/>
      <c r="EZ690" s="130"/>
      <c r="FA690" s="130"/>
      <c r="FB690" s="130"/>
      <c r="FC690" s="130"/>
      <c r="FD690" s="130"/>
      <c r="FE690" s="130"/>
      <c r="FF690" s="130"/>
      <c r="FG690" s="130"/>
      <c r="FH690" s="130"/>
      <c r="FI690" s="130"/>
      <c r="FJ690" s="130"/>
      <c r="FK690" s="130"/>
      <c r="FL690" s="130"/>
      <c r="FM690" s="130"/>
      <c r="FN690" s="130"/>
      <c r="FO690" s="130"/>
      <c r="FP690" s="130"/>
    </row>
    <row r="691" spans="1:172" x14ac:dyDescent="0.25">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c r="AR691" s="130"/>
      <c r="AS691" s="130"/>
      <c r="AT691" s="130"/>
      <c r="AU691" s="130"/>
      <c r="AV691" s="130"/>
      <c r="AW691" s="130"/>
      <c r="AX691" s="130"/>
      <c r="AY691" s="130"/>
      <c r="AZ691" s="130"/>
      <c r="BA691" s="130"/>
      <c r="BB691" s="130"/>
      <c r="BC691" s="130"/>
      <c r="BD691" s="130"/>
      <c r="BE691" s="130"/>
      <c r="BF691" s="130"/>
      <c r="BG691" s="130"/>
      <c r="BH691" s="130"/>
      <c r="BI691" s="130"/>
      <c r="BJ691" s="130"/>
      <c r="BK691" s="130"/>
      <c r="BL691" s="130"/>
      <c r="BM691" s="130"/>
      <c r="BN691" s="130"/>
      <c r="BO691" s="130"/>
      <c r="BP691" s="130"/>
      <c r="BQ691" s="130"/>
      <c r="BR691" s="130"/>
      <c r="BS691" s="130"/>
      <c r="BT691" s="130"/>
      <c r="BU691" s="130"/>
      <c r="BV691" s="130"/>
      <c r="BW691" s="130"/>
      <c r="BX691" s="130"/>
      <c r="BY691" s="130"/>
      <c r="BZ691" s="130"/>
      <c r="CA691" s="130"/>
      <c r="CB691" s="130"/>
      <c r="CC691" s="130"/>
      <c r="CD691" s="130"/>
      <c r="CE691" s="130"/>
      <c r="CF691" s="130"/>
      <c r="CG691" s="130"/>
      <c r="CH691" s="130"/>
      <c r="CI691" s="130"/>
      <c r="CJ691" s="130"/>
      <c r="CK691" s="130"/>
      <c r="CL691" s="130"/>
      <c r="CM691" s="130"/>
      <c r="CN691" s="130"/>
      <c r="CO691" s="130"/>
      <c r="CP691" s="130"/>
      <c r="CQ691" s="130"/>
      <c r="CR691" s="130"/>
      <c r="CS691" s="130"/>
      <c r="CT691" s="130"/>
      <c r="CU691" s="130"/>
      <c r="CV691" s="130"/>
      <c r="CW691" s="130"/>
      <c r="CX691" s="130"/>
      <c r="CY691" s="130"/>
      <c r="CZ691" s="130"/>
      <c r="DA691" s="130"/>
      <c r="DB691" s="130"/>
      <c r="DC691" s="130"/>
      <c r="DD691" s="130"/>
      <c r="DE691" s="130"/>
      <c r="DF691" s="130"/>
      <c r="DG691" s="130"/>
      <c r="DH691" s="130"/>
      <c r="DI691" s="130"/>
      <c r="DJ691" s="130"/>
      <c r="DK691" s="130"/>
      <c r="DL691" s="130"/>
      <c r="DM691" s="130"/>
      <c r="DN691" s="130"/>
      <c r="DO691" s="130"/>
      <c r="DP691" s="130"/>
      <c r="DQ691" s="130"/>
      <c r="DR691" s="130"/>
      <c r="DS691" s="130"/>
      <c r="DT691" s="130"/>
      <c r="DU691" s="130"/>
      <c r="DV691" s="130"/>
      <c r="DW691" s="130"/>
      <c r="DX691" s="130"/>
      <c r="DY691" s="130"/>
      <c r="DZ691" s="130"/>
      <c r="EA691" s="130"/>
      <c r="EB691" s="130"/>
      <c r="EC691" s="130"/>
      <c r="ED691" s="130"/>
      <c r="EE691" s="130"/>
      <c r="EF691" s="130"/>
      <c r="EG691" s="130"/>
      <c r="EH691" s="130"/>
      <c r="EI691" s="130"/>
      <c r="EJ691" s="130"/>
      <c r="EK691" s="130"/>
      <c r="EL691" s="130"/>
      <c r="EM691" s="130"/>
      <c r="EN691" s="130"/>
      <c r="EO691" s="130"/>
      <c r="EP691" s="130"/>
      <c r="EQ691" s="130"/>
      <c r="ER691" s="130"/>
      <c r="ES691" s="130"/>
      <c r="ET691" s="130"/>
      <c r="EU691" s="130"/>
      <c r="EV691" s="130"/>
      <c r="EW691" s="130"/>
      <c r="EX691" s="130"/>
      <c r="EY691" s="130"/>
      <c r="EZ691" s="130"/>
      <c r="FA691" s="130"/>
      <c r="FB691" s="130"/>
      <c r="FC691" s="130"/>
      <c r="FD691" s="130"/>
      <c r="FE691" s="130"/>
      <c r="FF691" s="130"/>
      <c r="FG691" s="130"/>
      <c r="FH691" s="130"/>
      <c r="FI691" s="130"/>
      <c r="FJ691" s="130"/>
      <c r="FK691" s="130"/>
      <c r="FL691" s="130"/>
      <c r="FM691" s="130"/>
      <c r="FN691" s="130"/>
      <c r="FO691" s="130"/>
      <c r="FP691" s="130"/>
    </row>
    <row r="692" spans="1:172" x14ac:dyDescent="0.25">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c r="AR692" s="130"/>
      <c r="AS692" s="130"/>
      <c r="AT692" s="130"/>
      <c r="AU692" s="130"/>
      <c r="AV692" s="130"/>
      <c r="AW692" s="130"/>
      <c r="AX692" s="130"/>
      <c r="AY692" s="130"/>
      <c r="AZ692" s="130"/>
      <c r="BA692" s="130"/>
      <c r="BB692" s="130"/>
      <c r="BC692" s="130"/>
      <c r="BD692" s="130"/>
      <c r="BE692" s="130"/>
      <c r="BF692" s="130"/>
      <c r="BG692" s="130"/>
      <c r="BH692" s="130"/>
      <c r="BI692" s="130"/>
      <c r="BJ692" s="130"/>
      <c r="BK692" s="130"/>
      <c r="BL692" s="130"/>
      <c r="BM692" s="130"/>
      <c r="BN692" s="130"/>
      <c r="BO692" s="130"/>
      <c r="BP692" s="130"/>
      <c r="BQ692" s="130"/>
      <c r="BR692" s="130"/>
      <c r="BS692" s="130"/>
      <c r="BT692" s="130"/>
      <c r="BU692" s="130"/>
      <c r="BV692" s="130"/>
      <c r="BW692" s="130"/>
      <c r="BX692" s="130"/>
      <c r="BY692" s="130"/>
      <c r="BZ692" s="130"/>
      <c r="CA692" s="130"/>
      <c r="CB692" s="130"/>
      <c r="CC692" s="130"/>
      <c r="CD692" s="130"/>
      <c r="CE692" s="130"/>
      <c r="CF692" s="130"/>
      <c r="CG692" s="130"/>
      <c r="CH692" s="130"/>
      <c r="CI692" s="130"/>
      <c r="CJ692" s="130"/>
      <c r="CK692" s="130"/>
      <c r="CL692" s="130"/>
      <c r="CM692" s="130"/>
      <c r="CN692" s="130"/>
      <c r="CO692" s="130"/>
      <c r="CP692" s="130"/>
      <c r="CQ692" s="130"/>
      <c r="CR692" s="130"/>
      <c r="CS692" s="130"/>
      <c r="CT692" s="130"/>
      <c r="CU692" s="130"/>
      <c r="CV692" s="130"/>
      <c r="CW692" s="130"/>
      <c r="CX692" s="130"/>
      <c r="CY692" s="130"/>
      <c r="CZ692" s="130"/>
      <c r="DA692" s="130"/>
      <c r="DB692" s="130"/>
      <c r="DC692" s="130"/>
      <c r="DD692" s="130"/>
      <c r="DE692" s="130"/>
      <c r="DF692" s="130"/>
      <c r="DG692" s="130"/>
      <c r="DH692" s="130"/>
      <c r="DI692" s="130"/>
      <c r="DJ692" s="130"/>
      <c r="DK692" s="130"/>
      <c r="DL692" s="130"/>
      <c r="DM692" s="130"/>
      <c r="DN692" s="130"/>
      <c r="DO692" s="130"/>
      <c r="DP692" s="130"/>
      <c r="DQ692" s="130"/>
      <c r="DR692" s="130"/>
      <c r="DS692" s="130"/>
      <c r="DT692" s="130"/>
      <c r="DU692" s="130"/>
      <c r="DV692" s="130"/>
      <c r="DW692" s="130"/>
      <c r="DX692" s="130"/>
      <c r="DY692" s="130"/>
      <c r="DZ692" s="130"/>
      <c r="EA692" s="130"/>
      <c r="EB692" s="130"/>
      <c r="EC692" s="130"/>
      <c r="ED692" s="130"/>
      <c r="EE692" s="130"/>
      <c r="EF692" s="130"/>
      <c r="EG692" s="130"/>
      <c r="EH692" s="130"/>
      <c r="EI692" s="130"/>
      <c r="EJ692" s="130"/>
      <c r="EK692" s="130"/>
      <c r="EL692" s="130"/>
      <c r="EM692" s="130"/>
      <c r="EN692" s="130"/>
      <c r="EO692" s="130"/>
      <c r="EP692" s="130"/>
      <c r="EQ692" s="130"/>
      <c r="ER692" s="130"/>
      <c r="ES692" s="130"/>
      <c r="ET692" s="130"/>
      <c r="EU692" s="130"/>
      <c r="EV692" s="130"/>
      <c r="EW692" s="130"/>
      <c r="EX692" s="130"/>
      <c r="EY692" s="130"/>
      <c r="EZ692" s="130"/>
      <c r="FA692" s="130"/>
      <c r="FB692" s="130"/>
      <c r="FC692" s="130"/>
      <c r="FD692" s="130"/>
      <c r="FE692" s="130"/>
      <c r="FF692" s="130"/>
      <c r="FG692" s="130"/>
      <c r="FH692" s="130"/>
      <c r="FI692" s="130"/>
      <c r="FJ692" s="130"/>
      <c r="FK692" s="130"/>
      <c r="FL692" s="130"/>
      <c r="FM692" s="130"/>
      <c r="FN692" s="130"/>
      <c r="FO692" s="130"/>
      <c r="FP692" s="130"/>
    </row>
    <row r="693" spans="1:172" x14ac:dyDescent="0.25">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c r="AR693" s="130"/>
      <c r="AS693" s="130"/>
      <c r="AT693" s="130"/>
      <c r="AU693" s="130"/>
      <c r="AV693" s="130"/>
      <c r="AW693" s="130"/>
      <c r="AX693" s="130"/>
      <c r="AY693" s="130"/>
      <c r="AZ693" s="130"/>
      <c r="BA693" s="130"/>
      <c r="BB693" s="130"/>
      <c r="BC693" s="130"/>
      <c r="BD693" s="130"/>
      <c r="BE693" s="130"/>
      <c r="BF693" s="130"/>
      <c r="BG693" s="130"/>
      <c r="BH693" s="130"/>
      <c r="BI693" s="130"/>
      <c r="BJ693" s="130"/>
      <c r="BK693" s="130"/>
      <c r="BL693" s="130"/>
      <c r="BM693" s="130"/>
      <c r="BN693" s="130"/>
      <c r="BO693" s="130"/>
      <c r="BP693" s="130"/>
      <c r="BQ693" s="130"/>
      <c r="BR693" s="130"/>
      <c r="BS693" s="130"/>
      <c r="BT693" s="130"/>
      <c r="BU693" s="130"/>
      <c r="BV693" s="130"/>
      <c r="BW693" s="130"/>
      <c r="BX693" s="130"/>
      <c r="BY693" s="130"/>
      <c r="BZ693" s="130"/>
      <c r="CA693" s="130"/>
      <c r="CB693" s="130"/>
      <c r="CC693" s="130"/>
      <c r="CD693" s="130"/>
      <c r="CE693" s="130"/>
      <c r="CF693" s="130"/>
      <c r="CG693" s="130"/>
      <c r="CH693" s="130"/>
      <c r="CI693" s="130"/>
      <c r="CJ693" s="130"/>
      <c r="CK693" s="130"/>
      <c r="CL693" s="130"/>
      <c r="CM693" s="130"/>
      <c r="CN693" s="130"/>
      <c r="CO693" s="130"/>
      <c r="CP693" s="130"/>
      <c r="CQ693" s="130"/>
      <c r="CR693" s="130"/>
      <c r="CS693" s="130"/>
      <c r="CT693" s="130"/>
      <c r="CU693" s="130"/>
      <c r="CV693" s="130"/>
      <c r="CW693" s="130"/>
      <c r="CX693" s="130"/>
      <c r="CY693" s="130"/>
      <c r="CZ693" s="130"/>
      <c r="DA693" s="130"/>
      <c r="DB693" s="130"/>
      <c r="DC693" s="130"/>
      <c r="DD693" s="130"/>
      <c r="DE693" s="130"/>
      <c r="DF693" s="130"/>
      <c r="DG693" s="130"/>
      <c r="DH693" s="130"/>
      <c r="DI693" s="130"/>
      <c r="DJ693" s="130"/>
      <c r="DK693" s="130"/>
      <c r="DL693" s="130"/>
      <c r="DM693" s="130"/>
      <c r="DN693" s="130"/>
      <c r="DO693" s="130"/>
      <c r="DP693" s="130"/>
      <c r="DQ693" s="130"/>
      <c r="DR693" s="130"/>
      <c r="DS693" s="130"/>
      <c r="DT693" s="130"/>
      <c r="DU693" s="130"/>
      <c r="DV693" s="130"/>
      <c r="DW693" s="130"/>
      <c r="DX693" s="130"/>
      <c r="DY693" s="130"/>
      <c r="DZ693" s="130"/>
      <c r="EA693" s="130"/>
      <c r="EB693" s="130"/>
      <c r="EC693" s="130"/>
      <c r="ED693" s="130"/>
      <c r="EE693" s="130"/>
      <c r="EF693" s="130"/>
      <c r="EG693" s="130"/>
      <c r="EH693" s="130"/>
      <c r="EI693" s="130"/>
      <c r="EJ693" s="130"/>
      <c r="EK693" s="130"/>
      <c r="EL693" s="130"/>
      <c r="EM693" s="130"/>
      <c r="EN693" s="130"/>
      <c r="EO693" s="130"/>
      <c r="EP693" s="130"/>
      <c r="EQ693" s="130"/>
      <c r="ER693" s="130"/>
      <c r="ES693" s="130"/>
      <c r="ET693" s="130"/>
      <c r="EU693" s="130"/>
      <c r="EV693" s="130"/>
      <c r="EW693" s="130"/>
      <c r="EX693" s="130"/>
      <c r="EY693" s="130"/>
      <c r="EZ693" s="130"/>
      <c r="FA693" s="130"/>
      <c r="FB693" s="130"/>
      <c r="FC693" s="130"/>
      <c r="FD693" s="130"/>
      <c r="FE693" s="130"/>
      <c r="FF693" s="130"/>
      <c r="FG693" s="130"/>
      <c r="FH693" s="130"/>
      <c r="FI693" s="130"/>
      <c r="FJ693" s="130"/>
      <c r="FK693" s="130"/>
      <c r="FL693" s="130"/>
      <c r="FM693" s="130"/>
      <c r="FN693" s="130"/>
      <c r="FO693" s="130"/>
      <c r="FP693" s="130"/>
    </row>
    <row r="694" spans="1:172" x14ac:dyDescent="0.25">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c r="AR694" s="130"/>
      <c r="AS694" s="130"/>
      <c r="AT694" s="130"/>
      <c r="AU694" s="130"/>
      <c r="AV694" s="130"/>
      <c r="AW694" s="130"/>
      <c r="AX694" s="130"/>
      <c r="AY694" s="130"/>
      <c r="AZ694" s="130"/>
      <c r="BA694" s="130"/>
      <c r="BB694" s="130"/>
      <c r="BC694" s="130"/>
      <c r="BD694" s="130"/>
      <c r="BE694" s="130"/>
      <c r="BF694" s="130"/>
      <c r="BG694" s="130"/>
      <c r="BH694" s="130"/>
      <c r="BI694" s="130"/>
      <c r="BJ694" s="130"/>
      <c r="BK694" s="130"/>
      <c r="BL694" s="130"/>
      <c r="BM694" s="130"/>
      <c r="BN694" s="130"/>
      <c r="BO694" s="130"/>
      <c r="BP694" s="130"/>
      <c r="BQ694" s="130"/>
      <c r="BR694" s="130"/>
      <c r="BS694" s="130"/>
      <c r="BT694" s="130"/>
      <c r="BU694" s="130"/>
      <c r="BV694" s="130"/>
      <c r="BW694" s="130"/>
      <c r="BX694" s="130"/>
      <c r="BY694" s="130"/>
      <c r="BZ694" s="130"/>
      <c r="CA694" s="130"/>
      <c r="CB694" s="130"/>
      <c r="CC694" s="130"/>
      <c r="CD694" s="130"/>
      <c r="CE694" s="130"/>
      <c r="CF694" s="130"/>
      <c r="CG694" s="130"/>
      <c r="CH694" s="130"/>
      <c r="CI694" s="130"/>
      <c r="CJ694" s="130"/>
      <c r="CK694" s="130"/>
      <c r="CL694" s="130"/>
      <c r="CM694" s="130"/>
      <c r="CN694" s="130"/>
      <c r="CO694" s="130"/>
      <c r="CP694" s="130"/>
      <c r="CQ694" s="130"/>
      <c r="CR694" s="130"/>
      <c r="CS694" s="130"/>
      <c r="CT694" s="130"/>
      <c r="CU694" s="130"/>
      <c r="CV694" s="130"/>
      <c r="CW694" s="130"/>
      <c r="CX694" s="130"/>
      <c r="CY694" s="130"/>
      <c r="CZ694" s="130"/>
      <c r="DA694" s="130"/>
      <c r="DB694" s="130"/>
      <c r="DC694" s="130"/>
      <c r="DD694" s="130"/>
      <c r="DE694" s="130"/>
      <c r="DF694" s="130"/>
      <c r="DG694" s="130"/>
      <c r="DH694" s="130"/>
      <c r="DI694" s="130"/>
      <c r="DJ694" s="130"/>
      <c r="DK694" s="130"/>
      <c r="DL694" s="130"/>
      <c r="DM694" s="130"/>
      <c r="DN694" s="130"/>
      <c r="DO694" s="130"/>
      <c r="DP694" s="130"/>
      <c r="DQ694" s="130"/>
      <c r="DR694" s="130"/>
      <c r="DS694" s="130"/>
      <c r="DT694" s="130"/>
      <c r="DU694" s="130"/>
      <c r="DV694" s="130"/>
      <c r="DW694" s="130"/>
      <c r="DX694" s="130"/>
      <c r="DY694" s="130"/>
      <c r="DZ694" s="130"/>
      <c r="EA694" s="130"/>
      <c r="EB694" s="130"/>
      <c r="EC694" s="130"/>
      <c r="ED694" s="130"/>
      <c r="EE694" s="130"/>
      <c r="EF694" s="130"/>
      <c r="EG694" s="130"/>
      <c r="EH694" s="130"/>
      <c r="EI694" s="130"/>
      <c r="EJ694" s="130"/>
      <c r="EK694" s="130"/>
      <c r="EL694" s="130"/>
      <c r="EM694" s="130"/>
      <c r="EN694" s="130"/>
      <c r="EO694" s="130"/>
      <c r="EP694" s="130"/>
      <c r="EQ694" s="130"/>
      <c r="ER694" s="130"/>
      <c r="ES694" s="130"/>
      <c r="ET694" s="130"/>
      <c r="EU694" s="130"/>
      <c r="EV694" s="130"/>
      <c r="EW694" s="130"/>
      <c r="EX694" s="130"/>
      <c r="EY694" s="130"/>
      <c r="EZ694" s="130"/>
      <c r="FA694" s="130"/>
      <c r="FB694" s="130"/>
      <c r="FC694" s="130"/>
      <c r="FD694" s="130"/>
      <c r="FE694" s="130"/>
      <c r="FF694" s="130"/>
      <c r="FG694" s="130"/>
      <c r="FH694" s="130"/>
      <c r="FI694" s="130"/>
      <c r="FJ694" s="130"/>
      <c r="FK694" s="130"/>
      <c r="FL694" s="130"/>
      <c r="FM694" s="130"/>
      <c r="FN694" s="130"/>
      <c r="FO694" s="130"/>
      <c r="FP694" s="130"/>
    </row>
    <row r="695" spans="1:172" x14ac:dyDescent="0.25">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29"/>
      <c r="AP695" s="130"/>
      <c r="AQ695" s="130"/>
      <c r="AR695" s="130"/>
      <c r="AS695" s="130"/>
      <c r="AT695" s="130"/>
      <c r="AU695" s="130"/>
      <c r="AV695" s="130"/>
      <c r="AW695" s="130"/>
      <c r="AX695" s="130"/>
      <c r="AY695" s="130"/>
      <c r="AZ695" s="130"/>
      <c r="BA695" s="130"/>
      <c r="BB695" s="130"/>
      <c r="BC695" s="130"/>
      <c r="BD695" s="130"/>
      <c r="BE695" s="130"/>
      <c r="BF695" s="130"/>
      <c r="BG695" s="130"/>
      <c r="BH695" s="130"/>
      <c r="BI695" s="130"/>
      <c r="BJ695" s="130"/>
      <c r="BK695" s="130"/>
      <c r="BL695" s="130"/>
      <c r="BM695" s="130"/>
      <c r="BN695" s="130"/>
      <c r="BO695" s="130"/>
      <c r="BP695" s="130"/>
      <c r="BQ695" s="130"/>
      <c r="BR695" s="130"/>
      <c r="BS695" s="130"/>
      <c r="BT695" s="130"/>
      <c r="BU695" s="130"/>
      <c r="BV695" s="130"/>
      <c r="BW695" s="130"/>
      <c r="BX695" s="130"/>
      <c r="BY695" s="130"/>
      <c r="BZ695" s="130"/>
      <c r="CA695" s="130"/>
      <c r="CB695" s="130"/>
      <c r="CC695" s="130"/>
      <c r="CD695" s="130"/>
      <c r="CE695" s="130"/>
      <c r="CF695" s="130"/>
      <c r="CG695" s="130"/>
      <c r="CH695" s="130"/>
      <c r="CI695" s="130"/>
      <c r="CJ695" s="130"/>
      <c r="CK695" s="130"/>
      <c r="CL695" s="130"/>
      <c r="CM695" s="130"/>
      <c r="CN695" s="130"/>
      <c r="CO695" s="130"/>
      <c r="CP695" s="130"/>
      <c r="CQ695" s="130"/>
      <c r="CR695" s="130"/>
      <c r="CS695" s="130"/>
      <c r="CT695" s="130"/>
      <c r="CU695" s="130"/>
      <c r="CV695" s="130"/>
      <c r="CW695" s="130"/>
      <c r="CX695" s="130"/>
      <c r="CY695" s="130"/>
      <c r="CZ695" s="130"/>
      <c r="DA695" s="130"/>
      <c r="DB695" s="130"/>
      <c r="DC695" s="130"/>
      <c r="DD695" s="130"/>
      <c r="DE695" s="130"/>
      <c r="DF695" s="130"/>
      <c r="DG695" s="130"/>
      <c r="DH695" s="130"/>
      <c r="DI695" s="130"/>
      <c r="DJ695" s="130"/>
      <c r="DK695" s="130"/>
      <c r="DL695" s="130"/>
      <c r="DM695" s="130"/>
      <c r="DN695" s="130"/>
      <c r="DO695" s="130"/>
      <c r="DP695" s="130"/>
      <c r="DQ695" s="130"/>
      <c r="DR695" s="130"/>
      <c r="DS695" s="130"/>
      <c r="DT695" s="130"/>
      <c r="DU695" s="130"/>
      <c r="DV695" s="130"/>
      <c r="DW695" s="130"/>
      <c r="DX695" s="130"/>
      <c r="DY695" s="130"/>
      <c r="DZ695" s="130"/>
      <c r="EA695" s="130"/>
      <c r="EB695" s="130"/>
      <c r="EC695" s="130"/>
      <c r="ED695" s="130"/>
      <c r="EE695" s="130"/>
      <c r="EF695" s="130"/>
      <c r="EG695" s="130"/>
      <c r="EH695" s="130"/>
      <c r="EI695" s="130"/>
      <c r="EJ695" s="130"/>
      <c r="EK695" s="130"/>
      <c r="EL695" s="130"/>
      <c r="EM695" s="130"/>
      <c r="EN695" s="130"/>
      <c r="EO695" s="130"/>
      <c r="EP695" s="130"/>
      <c r="EQ695" s="130"/>
      <c r="ER695" s="130"/>
      <c r="ES695" s="130"/>
      <c r="ET695" s="130"/>
      <c r="EU695" s="130"/>
      <c r="EV695" s="130"/>
      <c r="EW695" s="130"/>
      <c r="EX695" s="130"/>
      <c r="EY695" s="130"/>
      <c r="EZ695" s="130"/>
      <c r="FA695" s="130"/>
      <c r="FB695" s="130"/>
      <c r="FC695" s="130"/>
      <c r="FD695" s="130"/>
      <c r="FE695" s="130"/>
      <c r="FF695" s="130"/>
      <c r="FG695" s="130"/>
      <c r="FH695" s="130"/>
      <c r="FI695" s="130"/>
      <c r="FJ695" s="130"/>
      <c r="FK695" s="130"/>
      <c r="FL695" s="130"/>
      <c r="FM695" s="130"/>
      <c r="FN695" s="130"/>
      <c r="FO695" s="130"/>
      <c r="FP695" s="130"/>
    </row>
    <row r="696" spans="1:172" x14ac:dyDescent="0.25">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c r="AR696" s="130"/>
      <c r="AS696" s="130"/>
      <c r="AT696" s="130"/>
      <c r="AU696" s="130"/>
      <c r="AV696" s="130"/>
      <c r="AW696" s="130"/>
      <c r="AX696" s="130"/>
      <c r="AY696" s="130"/>
      <c r="AZ696" s="130"/>
      <c r="BA696" s="130"/>
      <c r="BB696" s="130"/>
      <c r="BC696" s="130"/>
      <c r="BD696" s="130"/>
      <c r="BE696" s="130"/>
      <c r="BF696" s="130"/>
      <c r="BG696" s="130"/>
      <c r="BH696" s="130"/>
      <c r="BI696" s="130"/>
      <c r="BJ696" s="130"/>
      <c r="BK696" s="130"/>
      <c r="BL696" s="130"/>
      <c r="BM696" s="130"/>
      <c r="BN696" s="130"/>
      <c r="BO696" s="130"/>
      <c r="BP696" s="130"/>
      <c r="BQ696" s="130"/>
      <c r="BR696" s="130"/>
      <c r="BS696" s="130"/>
      <c r="BT696" s="130"/>
      <c r="BU696" s="130"/>
      <c r="BV696" s="130"/>
      <c r="BW696" s="130"/>
      <c r="BX696" s="130"/>
      <c r="BY696" s="130"/>
      <c r="BZ696" s="130"/>
      <c r="CA696" s="130"/>
      <c r="CB696" s="130"/>
      <c r="CC696" s="130"/>
      <c r="CD696" s="130"/>
      <c r="CE696" s="130"/>
      <c r="CF696" s="130"/>
      <c r="CG696" s="130"/>
      <c r="CH696" s="130"/>
      <c r="CI696" s="130"/>
      <c r="CJ696" s="130"/>
      <c r="CK696" s="130"/>
      <c r="CL696" s="130"/>
      <c r="CM696" s="130"/>
      <c r="CN696" s="130"/>
      <c r="CO696" s="130"/>
      <c r="CP696" s="130"/>
      <c r="CQ696" s="130"/>
      <c r="CR696" s="130"/>
      <c r="CS696" s="130"/>
      <c r="CT696" s="130"/>
      <c r="CU696" s="130"/>
      <c r="CV696" s="130"/>
      <c r="CW696" s="130"/>
      <c r="CX696" s="130"/>
      <c r="CY696" s="130"/>
      <c r="CZ696" s="130"/>
      <c r="DA696" s="130"/>
      <c r="DB696" s="130"/>
      <c r="DC696" s="130"/>
      <c r="DD696" s="130"/>
      <c r="DE696" s="130"/>
      <c r="DF696" s="130"/>
      <c r="DG696" s="130"/>
      <c r="DH696" s="130"/>
      <c r="DI696" s="130"/>
      <c r="DJ696" s="130"/>
      <c r="DK696" s="130"/>
      <c r="DL696" s="130"/>
      <c r="DM696" s="130"/>
      <c r="DN696" s="130"/>
      <c r="DO696" s="130"/>
      <c r="DP696" s="130"/>
      <c r="DQ696" s="130"/>
      <c r="DR696" s="130"/>
      <c r="DS696" s="130"/>
      <c r="DT696" s="130"/>
      <c r="DU696" s="130"/>
      <c r="DV696" s="130"/>
      <c r="DW696" s="130"/>
      <c r="DX696" s="130"/>
      <c r="DY696" s="130"/>
      <c r="DZ696" s="130"/>
      <c r="EA696" s="130"/>
      <c r="EB696" s="130"/>
      <c r="EC696" s="130"/>
      <c r="ED696" s="130"/>
      <c r="EE696" s="130"/>
      <c r="EF696" s="130"/>
      <c r="EG696" s="130"/>
      <c r="EH696" s="130"/>
      <c r="EI696" s="130"/>
      <c r="EJ696" s="130"/>
      <c r="EK696" s="130"/>
      <c r="EL696" s="130"/>
      <c r="EM696" s="130"/>
      <c r="EN696" s="130"/>
      <c r="EO696" s="130"/>
      <c r="EP696" s="130"/>
      <c r="EQ696" s="130"/>
      <c r="ER696" s="130"/>
      <c r="ES696" s="130"/>
      <c r="ET696" s="130"/>
      <c r="EU696" s="130"/>
      <c r="EV696" s="130"/>
      <c r="EW696" s="130"/>
      <c r="EX696" s="130"/>
      <c r="EY696" s="130"/>
      <c r="EZ696" s="130"/>
      <c r="FA696" s="130"/>
      <c r="FB696" s="130"/>
      <c r="FC696" s="130"/>
      <c r="FD696" s="130"/>
      <c r="FE696" s="130"/>
      <c r="FF696" s="130"/>
      <c r="FG696" s="130"/>
      <c r="FH696" s="130"/>
      <c r="FI696" s="130"/>
      <c r="FJ696" s="130"/>
      <c r="FK696" s="130"/>
      <c r="FL696" s="130"/>
      <c r="FM696" s="130"/>
      <c r="FN696" s="130"/>
      <c r="FO696" s="130"/>
      <c r="FP696" s="130"/>
    </row>
    <row r="697" spans="1:172" x14ac:dyDescent="0.25">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29"/>
      <c r="AP697" s="130"/>
      <c r="AQ697" s="130"/>
      <c r="AR697" s="130"/>
      <c r="AS697" s="130"/>
      <c r="AT697" s="130"/>
      <c r="AU697" s="130"/>
      <c r="AV697" s="130"/>
      <c r="AW697" s="130"/>
      <c r="AX697" s="130"/>
      <c r="AY697" s="130"/>
      <c r="AZ697" s="130"/>
      <c r="BA697" s="130"/>
      <c r="BB697" s="130"/>
      <c r="BC697" s="130"/>
      <c r="BD697" s="130"/>
      <c r="BE697" s="130"/>
      <c r="BF697" s="130"/>
      <c r="BG697" s="130"/>
      <c r="BH697" s="130"/>
      <c r="BI697" s="130"/>
      <c r="BJ697" s="130"/>
      <c r="BK697" s="130"/>
      <c r="BL697" s="130"/>
      <c r="BM697" s="130"/>
      <c r="BN697" s="130"/>
      <c r="BO697" s="130"/>
      <c r="BP697" s="130"/>
      <c r="BQ697" s="130"/>
      <c r="BR697" s="130"/>
      <c r="BS697" s="130"/>
      <c r="BT697" s="130"/>
      <c r="BU697" s="130"/>
      <c r="BV697" s="130"/>
      <c r="BW697" s="130"/>
      <c r="BX697" s="130"/>
      <c r="BY697" s="130"/>
      <c r="BZ697" s="130"/>
      <c r="CA697" s="130"/>
      <c r="CB697" s="130"/>
      <c r="CC697" s="130"/>
      <c r="CD697" s="130"/>
      <c r="CE697" s="130"/>
      <c r="CF697" s="130"/>
      <c r="CG697" s="130"/>
      <c r="CH697" s="130"/>
      <c r="CI697" s="130"/>
      <c r="CJ697" s="130"/>
      <c r="CK697" s="130"/>
      <c r="CL697" s="130"/>
      <c r="CM697" s="130"/>
      <c r="CN697" s="130"/>
      <c r="CO697" s="130"/>
      <c r="CP697" s="130"/>
      <c r="CQ697" s="130"/>
      <c r="CR697" s="130"/>
      <c r="CS697" s="130"/>
      <c r="CT697" s="130"/>
      <c r="CU697" s="130"/>
      <c r="CV697" s="130"/>
      <c r="CW697" s="130"/>
      <c r="CX697" s="130"/>
      <c r="CY697" s="130"/>
      <c r="CZ697" s="130"/>
      <c r="DA697" s="130"/>
      <c r="DB697" s="130"/>
      <c r="DC697" s="130"/>
      <c r="DD697" s="130"/>
      <c r="DE697" s="130"/>
      <c r="DF697" s="130"/>
      <c r="DG697" s="130"/>
      <c r="DH697" s="130"/>
      <c r="DI697" s="130"/>
      <c r="DJ697" s="130"/>
      <c r="DK697" s="130"/>
      <c r="DL697" s="130"/>
      <c r="DM697" s="130"/>
      <c r="DN697" s="130"/>
      <c r="DO697" s="130"/>
      <c r="DP697" s="130"/>
      <c r="DQ697" s="130"/>
      <c r="DR697" s="130"/>
      <c r="DS697" s="130"/>
      <c r="DT697" s="130"/>
      <c r="DU697" s="130"/>
      <c r="DV697" s="130"/>
      <c r="DW697" s="130"/>
      <c r="DX697" s="130"/>
      <c r="DY697" s="130"/>
      <c r="DZ697" s="130"/>
      <c r="EA697" s="130"/>
      <c r="EB697" s="130"/>
      <c r="EC697" s="130"/>
      <c r="ED697" s="130"/>
      <c r="EE697" s="130"/>
      <c r="EF697" s="130"/>
      <c r="EG697" s="130"/>
      <c r="EH697" s="130"/>
      <c r="EI697" s="130"/>
      <c r="EJ697" s="130"/>
      <c r="EK697" s="130"/>
      <c r="EL697" s="130"/>
      <c r="EM697" s="130"/>
      <c r="EN697" s="130"/>
      <c r="EO697" s="130"/>
      <c r="EP697" s="130"/>
      <c r="EQ697" s="130"/>
      <c r="ER697" s="130"/>
      <c r="ES697" s="130"/>
      <c r="ET697" s="130"/>
      <c r="EU697" s="130"/>
      <c r="EV697" s="130"/>
      <c r="EW697" s="130"/>
      <c r="EX697" s="130"/>
      <c r="EY697" s="130"/>
      <c r="EZ697" s="130"/>
      <c r="FA697" s="130"/>
      <c r="FB697" s="130"/>
      <c r="FC697" s="130"/>
      <c r="FD697" s="130"/>
      <c r="FE697" s="130"/>
      <c r="FF697" s="130"/>
      <c r="FG697" s="130"/>
      <c r="FH697" s="130"/>
      <c r="FI697" s="130"/>
      <c r="FJ697" s="130"/>
      <c r="FK697" s="130"/>
      <c r="FL697" s="130"/>
      <c r="FM697" s="130"/>
      <c r="FN697" s="130"/>
      <c r="FO697" s="130"/>
      <c r="FP697" s="130"/>
    </row>
    <row r="698" spans="1:172" x14ac:dyDescent="0.25">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29"/>
      <c r="AP698" s="130"/>
      <c r="AQ698" s="130"/>
      <c r="AR698" s="130"/>
      <c r="AS698" s="130"/>
      <c r="AT698" s="130"/>
      <c r="AU698" s="130"/>
      <c r="AV698" s="130"/>
      <c r="AW698" s="130"/>
      <c r="AX698" s="130"/>
      <c r="AY698" s="130"/>
      <c r="AZ698" s="130"/>
      <c r="BA698" s="130"/>
      <c r="BB698" s="130"/>
      <c r="BC698" s="130"/>
      <c r="BD698" s="130"/>
      <c r="BE698" s="130"/>
      <c r="BF698" s="130"/>
      <c r="BG698" s="130"/>
      <c r="BH698" s="130"/>
      <c r="BI698" s="130"/>
      <c r="BJ698" s="130"/>
      <c r="BK698" s="130"/>
      <c r="BL698" s="130"/>
      <c r="BM698" s="130"/>
      <c r="BN698" s="130"/>
      <c r="BO698" s="130"/>
      <c r="BP698" s="130"/>
      <c r="BQ698" s="130"/>
      <c r="BR698" s="130"/>
      <c r="BS698" s="130"/>
      <c r="BT698" s="130"/>
      <c r="BU698" s="130"/>
      <c r="BV698" s="130"/>
      <c r="BW698" s="130"/>
      <c r="BX698" s="130"/>
      <c r="BY698" s="130"/>
      <c r="BZ698" s="130"/>
      <c r="CA698" s="130"/>
      <c r="CB698" s="130"/>
      <c r="CC698" s="130"/>
      <c r="CD698" s="130"/>
      <c r="CE698" s="130"/>
      <c r="CF698" s="130"/>
      <c r="CG698" s="130"/>
      <c r="CH698" s="130"/>
      <c r="CI698" s="130"/>
      <c r="CJ698" s="130"/>
      <c r="CK698" s="130"/>
      <c r="CL698" s="130"/>
      <c r="CM698" s="130"/>
      <c r="CN698" s="130"/>
      <c r="CO698" s="130"/>
      <c r="CP698" s="130"/>
      <c r="CQ698" s="130"/>
      <c r="CR698" s="130"/>
      <c r="CS698" s="130"/>
      <c r="CT698" s="130"/>
      <c r="CU698" s="130"/>
      <c r="CV698" s="130"/>
      <c r="CW698" s="130"/>
      <c r="CX698" s="130"/>
      <c r="CY698" s="130"/>
      <c r="CZ698" s="130"/>
      <c r="DA698" s="130"/>
      <c r="DB698" s="130"/>
      <c r="DC698" s="130"/>
      <c r="DD698" s="130"/>
      <c r="DE698" s="130"/>
      <c r="DF698" s="130"/>
      <c r="DG698" s="130"/>
      <c r="DH698" s="130"/>
      <c r="DI698" s="130"/>
      <c r="DJ698" s="130"/>
      <c r="DK698" s="130"/>
      <c r="DL698" s="130"/>
      <c r="DM698" s="130"/>
      <c r="DN698" s="130"/>
      <c r="DO698" s="130"/>
      <c r="DP698" s="130"/>
      <c r="DQ698" s="130"/>
      <c r="DR698" s="130"/>
      <c r="DS698" s="130"/>
      <c r="DT698" s="130"/>
      <c r="DU698" s="130"/>
      <c r="DV698" s="130"/>
      <c r="DW698" s="130"/>
      <c r="DX698" s="130"/>
      <c r="DY698" s="130"/>
      <c r="DZ698" s="130"/>
      <c r="EA698" s="130"/>
      <c r="EB698" s="130"/>
      <c r="EC698" s="130"/>
      <c r="ED698" s="130"/>
      <c r="EE698" s="130"/>
      <c r="EF698" s="130"/>
      <c r="EG698" s="130"/>
      <c r="EH698" s="130"/>
      <c r="EI698" s="130"/>
      <c r="EJ698" s="130"/>
      <c r="EK698" s="130"/>
      <c r="EL698" s="130"/>
      <c r="EM698" s="130"/>
      <c r="EN698" s="130"/>
      <c r="EO698" s="130"/>
      <c r="EP698" s="130"/>
      <c r="EQ698" s="130"/>
      <c r="ER698" s="130"/>
      <c r="ES698" s="130"/>
      <c r="ET698" s="130"/>
      <c r="EU698" s="130"/>
      <c r="EV698" s="130"/>
      <c r="EW698" s="130"/>
      <c r="EX698" s="130"/>
      <c r="EY698" s="130"/>
      <c r="EZ698" s="130"/>
      <c r="FA698" s="130"/>
      <c r="FB698" s="130"/>
      <c r="FC698" s="130"/>
      <c r="FD698" s="130"/>
      <c r="FE698" s="130"/>
      <c r="FF698" s="130"/>
      <c r="FG698" s="130"/>
      <c r="FH698" s="130"/>
      <c r="FI698" s="130"/>
      <c r="FJ698" s="130"/>
      <c r="FK698" s="130"/>
      <c r="FL698" s="130"/>
      <c r="FM698" s="130"/>
      <c r="FN698" s="130"/>
      <c r="FO698" s="130"/>
      <c r="FP698" s="130"/>
    </row>
    <row r="699" spans="1:172" x14ac:dyDescent="0.25">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29"/>
      <c r="AP699" s="130"/>
      <c r="AQ699" s="130"/>
      <c r="AR699" s="130"/>
      <c r="AS699" s="130"/>
      <c r="AT699" s="130"/>
      <c r="AU699" s="130"/>
      <c r="AV699" s="130"/>
      <c r="AW699" s="130"/>
      <c r="AX699" s="130"/>
      <c r="AY699" s="130"/>
      <c r="AZ699" s="130"/>
      <c r="BA699" s="130"/>
      <c r="BB699" s="130"/>
      <c r="BC699" s="130"/>
      <c r="BD699" s="130"/>
      <c r="BE699" s="130"/>
      <c r="BF699" s="130"/>
      <c r="BG699" s="130"/>
      <c r="BH699" s="130"/>
      <c r="BI699" s="130"/>
      <c r="BJ699" s="130"/>
      <c r="BK699" s="130"/>
      <c r="BL699" s="130"/>
      <c r="BM699" s="130"/>
      <c r="BN699" s="130"/>
      <c r="BO699" s="130"/>
      <c r="BP699" s="130"/>
      <c r="BQ699" s="130"/>
      <c r="BR699" s="130"/>
      <c r="BS699" s="130"/>
      <c r="BT699" s="130"/>
      <c r="BU699" s="130"/>
      <c r="BV699" s="130"/>
      <c r="BW699" s="130"/>
      <c r="BX699" s="130"/>
      <c r="BY699" s="130"/>
      <c r="BZ699" s="130"/>
      <c r="CA699" s="130"/>
      <c r="CB699" s="130"/>
      <c r="CC699" s="130"/>
      <c r="CD699" s="130"/>
      <c r="CE699" s="130"/>
      <c r="CF699" s="130"/>
      <c r="CG699" s="130"/>
      <c r="CH699" s="130"/>
      <c r="CI699" s="130"/>
      <c r="CJ699" s="130"/>
      <c r="CK699" s="130"/>
      <c r="CL699" s="130"/>
      <c r="CM699" s="130"/>
      <c r="CN699" s="130"/>
      <c r="CO699" s="130"/>
      <c r="CP699" s="130"/>
      <c r="CQ699" s="130"/>
      <c r="CR699" s="130"/>
      <c r="CS699" s="130"/>
      <c r="CT699" s="130"/>
      <c r="CU699" s="130"/>
      <c r="CV699" s="130"/>
      <c r="CW699" s="130"/>
      <c r="CX699" s="130"/>
      <c r="CY699" s="130"/>
      <c r="CZ699" s="130"/>
      <c r="DA699" s="130"/>
      <c r="DB699" s="130"/>
      <c r="DC699" s="130"/>
      <c r="DD699" s="130"/>
      <c r="DE699" s="130"/>
      <c r="DF699" s="130"/>
      <c r="DG699" s="130"/>
      <c r="DH699" s="130"/>
      <c r="DI699" s="130"/>
      <c r="DJ699" s="130"/>
      <c r="DK699" s="130"/>
      <c r="DL699" s="130"/>
      <c r="DM699" s="130"/>
      <c r="DN699" s="130"/>
      <c r="DO699" s="130"/>
      <c r="DP699" s="130"/>
      <c r="DQ699" s="130"/>
      <c r="DR699" s="130"/>
      <c r="DS699" s="130"/>
      <c r="DT699" s="130"/>
      <c r="DU699" s="130"/>
      <c r="DV699" s="130"/>
      <c r="DW699" s="130"/>
      <c r="DX699" s="130"/>
      <c r="DY699" s="130"/>
      <c r="DZ699" s="130"/>
      <c r="EA699" s="130"/>
      <c r="EB699" s="130"/>
      <c r="EC699" s="130"/>
      <c r="ED699" s="130"/>
      <c r="EE699" s="130"/>
      <c r="EF699" s="130"/>
      <c r="EG699" s="130"/>
      <c r="EH699" s="130"/>
      <c r="EI699" s="130"/>
      <c r="EJ699" s="130"/>
      <c r="EK699" s="130"/>
      <c r="EL699" s="130"/>
      <c r="EM699" s="130"/>
      <c r="EN699" s="130"/>
      <c r="EO699" s="130"/>
      <c r="EP699" s="130"/>
      <c r="EQ699" s="130"/>
      <c r="ER699" s="130"/>
      <c r="ES699" s="130"/>
      <c r="ET699" s="130"/>
      <c r="EU699" s="130"/>
      <c r="EV699" s="130"/>
      <c r="EW699" s="130"/>
      <c r="EX699" s="130"/>
      <c r="EY699" s="130"/>
      <c r="EZ699" s="130"/>
      <c r="FA699" s="130"/>
      <c r="FB699" s="130"/>
      <c r="FC699" s="130"/>
      <c r="FD699" s="130"/>
      <c r="FE699" s="130"/>
      <c r="FF699" s="130"/>
      <c r="FG699" s="130"/>
      <c r="FH699" s="130"/>
      <c r="FI699" s="130"/>
      <c r="FJ699" s="130"/>
      <c r="FK699" s="130"/>
      <c r="FL699" s="130"/>
      <c r="FM699" s="130"/>
      <c r="FN699" s="130"/>
      <c r="FO699" s="130"/>
      <c r="FP699" s="130"/>
    </row>
    <row r="700" spans="1:172" x14ac:dyDescent="0.25">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29"/>
      <c r="AP700" s="130"/>
      <c r="AQ700" s="130"/>
      <c r="AR700" s="130"/>
      <c r="AS700" s="130"/>
      <c r="AT700" s="130"/>
      <c r="AU700" s="130"/>
      <c r="AV700" s="130"/>
      <c r="AW700" s="130"/>
      <c r="AX700" s="130"/>
      <c r="AY700" s="130"/>
      <c r="AZ700" s="130"/>
      <c r="BA700" s="130"/>
      <c r="BB700" s="130"/>
      <c r="BC700" s="130"/>
      <c r="BD700" s="130"/>
      <c r="BE700" s="130"/>
      <c r="BF700" s="130"/>
      <c r="BG700" s="130"/>
      <c r="BH700" s="130"/>
      <c r="BI700" s="130"/>
      <c r="BJ700" s="130"/>
      <c r="BK700" s="130"/>
      <c r="BL700" s="130"/>
      <c r="BM700" s="130"/>
      <c r="BN700" s="130"/>
      <c r="BO700" s="130"/>
      <c r="BP700" s="130"/>
      <c r="BQ700" s="130"/>
      <c r="BR700" s="130"/>
      <c r="BS700" s="130"/>
      <c r="BT700" s="130"/>
      <c r="BU700" s="130"/>
      <c r="BV700" s="130"/>
      <c r="BW700" s="130"/>
      <c r="BX700" s="130"/>
      <c r="BY700" s="130"/>
      <c r="BZ700" s="130"/>
      <c r="CA700" s="130"/>
      <c r="CB700" s="130"/>
      <c r="CC700" s="130"/>
      <c r="CD700" s="130"/>
      <c r="CE700" s="130"/>
      <c r="CF700" s="130"/>
      <c r="CG700" s="130"/>
      <c r="CH700" s="130"/>
      <c r="CI700" s="130"/>
      <c r="CJ700" s="130"/>
      <c r="CK700" s="130"/>
      <c r="CL700" s="130"/>
      <c r="CM700" s="130"/>
      <c r="CN700" s="130"/>
      <c r="CO700" s="130"/>
      <c r="CP700" s="130"/>
      <c r="CQ700" s="130"/>
      <c r="CR700" s="130"/>
      <c r="CS700" s="130"/>
      <c r="CT700" s="130"/>
      <c r="CU700" s="130"/>
      <c r="CV700" s="130"/>
      <c r="CW700" s="130"/>
      <c r="CX700" s="130"/>
      <c r="CY700" s="130"/>
      <c r="CZ700" s="130"/>
      <c r="DA700" s="130"/>
      <c r="DB700" s="130"/>
      <c r="DC700" s="130"/>
      <c r="DD700" s="130"/>
      <c r="DE700" s="130"/>
      <c r="DF700" s="130"/>
      <c r="DG700" s="130"/>
      <c r="DH700" s="130"/>
      <c r="DI700" s="130"/>
      <c r="DJ700" s="130"/>
      <c r="DK700" s="130"/>
      <c r="DL700" s="130"/>
      <c r="DM700" s="130"/>
      <c r="DN700" s="130"/>
      <c r="DO700" s="130"/>
      <c r="DP700" s="130"/>
      <c r="DQ700" s="130"/>
      <c r="DR700" s="130"/>
      <c r="DS700" s="130"/>
      <c r="DT700" s="130"/>
      <c r="DU700" s="130"/>
      <c r="DV700" s="130"/>
      <c r="DW700" s="130"/>
      <c r="DX700" s="130"/>
      <c r="DY700" s="130"/>
      <c r="DZ700" s="130"/>
      <c r="EA700" s="130"/>
      <c r="EB700" s="130"/>
      <c r="EC700" s="130"/>
      <c r="ED700" s="130"/>
      <c r="EE700" s="130"/>
      <c r="EF700" s="130"/>
      <c r="EG700" s="130"/>
      <c r="EH700" s="130"/>
      <c r="EI700" s="130"/>
      <c r="EJ700" s="130"/>
      <c r="EK700" s="130"/>
      <c r="EL700" s="130"/>
      <c r="EM700" s="130"/>
      <c r="EN700" s="130"/>
      <c r="EO700" s="130"/>
      <c r="EP700" s="130"/>
      <c r="EQ700" s="130"/>
      <c r="ER700" s="130"/>
      <c r="ES700" s="130"/>
      <c r="ET700" s="130"/>
      <c r="EU700" s="130"/>
      <c r="EV700" s="130"/>
      <c r="EW700" s="130"/>
      <c r="EX700" s="130"/>
      <c r="EY700" s="130"/>
      <c r="EZ700" s="130"/>
      <c r="FA700" s="130"/>
      <c r="FB700" s="130"/>
      <c r="FC700" s="130"/>
      <c r="FD700" s="130"/>
      <c r="FE700" s="130"/>
      <c r="FF700" s="130"/>
      <c r="FG700" s="130"/>
      <c r="FH700" s="130"/>
      <c r="FI700" s="130"/>
      <c r="FJ700" s="130"/>
      <c r="FK700" s="130"/>
      <c r="FL700" s="130"/>
      <c r="FM700" s="130"/>
      <c r="FN700" s="130"/>
      <c r="FO700" s="130"/>
      <c r="FP700" s="130"/>
    </row>
    <row r="701" spans="1:172" x14ac:dyDescent="0.25">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c r="AO701" s="129"/>
      <c r="AP701" s="130"/>
      <c r="AQ701" s="130"/>
      <c r="AR701" s="130"/>
      <c r="AS701" s="130"/>
      <c r="AT701" s="130"/>
      <c r="AU701" s="130"/>
      <c r="AV701" s="130"/>
      <c r="AW701" s="130"/>
      <c r="AX701" s="130"/>
      <c r="AY701" s="130"/>
      <c r="AZ701" s="130"/>
      <c r="BA701" s="130"/>
      <c r="BB701" s="130"/>
      <c r="BC701" s="130"/>
      <c r="BD701" s="130"/>
      <c r="BE701" s="130"/>
      <c r="BF701" s="130"/>
      <c r="BG701" s="130"/>
      <c r="BH701" s="130"/>
      <c r="BI701" s="130"/>
      <c r="BJ701" s="130"/>
      <c r="BK701" s="130"/>
      <c r="BL701" s="130"/>
      <c r="BM701" s="130"/>
      <c r="BN701" s="130"/>
      <c r="BO701" s="130"/>
      <c r="BP701" s="130"/>
      <c r="BQ701" s="130"/>
      <c r="BR701" s="130"/>
      <c r="BS701" s="130"/>
      <c r="BT701" s="130"/>
      <c r="BU701" s="130"/>
      <c r="BV701" s="130"/>
      <c r="BW701" s="130"/>
      <c r="BX701" s="130"/>
      <c r="BY701" s="130"/>
      <c r="BZ701" s="130"/>
      <c r="CA701" s="130"/>
      <c r="CB701" s="130"/>
      <c r="CC701" s="130"/>
      <c r="CD701" s="130"/>
      <c r="CE701" s="130"/>
      <c r="CF701" s="130"/>
      <c r="CG701" s="130"/>
      <c r="CH701" s="130"/>
      <c r="CI701" s="130"/>
      <c r="CJ701" s="130"/>
      <c r="CK701" s="130"/>
      <c r="CL701" s="130"/>
      <c r="CM701" s="130"/>
      <c r="CN701" s="130"/>
      <c r="CO701" s="130"/>
      <c r="CP701" s="130"/>
      <c r="CQ701" s="130"/>
      <c r="CR701" s="130"/>
      <c r="CS701" s="130"/>
      <c r="CT701" s="130"/>
      <c r="CU701" s="130"/>
      <c r="CV701" s="130"/>
      <c r="CW701" s="130"/>
      <c r="CX701" s="130"/>
      <c r="CY701" s="130"/>
      <c r="CZ701" s="130"/>
      <c r="DA701" s="130"/>
      <c r="DB701" s="130"/>
      <c r="DC701" s="130"/>
      <c r="DD701" s="130"/>
      <c r="DE701" s="130"/>
      <c r="DF701" s="130"/>
      <c r="DG701" s="130"/>
      <c r="DH701" s="130"/>
      <c r="DI701" s="130"/>
      <c r="DJ701" s="130"/>
      <c r="DK701" s="130"/>
      <c r="DL701" s="130"/>
      <c r="DM701" s="130"/>
      <c r="DN701" s="130"/>
      <c r="DO701" s="130"/>
      <c r="DP701" s="130"/>
      <c r="DQ701" s="130"/>
      <c r="DR701" s="130"/>
      <c r="DS701" s="130"/>
      <c r="DT701" s="130"/>
      <c r="DU701" s="130"/>
      <c r="DV701" s="130"/>
      <c r="DW701" s="130"/>
      <c r="DX701" s="130"/>
      <c r="DY701" s="130"/>
      <c r="DZ701" s="130"/>
      <c r="EA701" s="130"/>
      <c r="EB701" s="130"/>
      <c r="EC701" s="130"/>
      <c r="ED701" s="130"/>
      <c r="EE701" s="130"/>
      <c r="EF701" s="130"/>
      <c r="EG701" s="130"/>
      <c r="EH701" s="130"/>
      <c r="EI701" s="130"/>
      <c r="EJ701" s="130"/>
      <c r="EK701" s="130"/>
      <c r="EL701" s="130"/>
      <c r="EM701" s="130"/>
      <c r="EN701" s="130"/>
      <c r="EO701" s="130"/>
      <c r="EP701" s="130"/>
      <c r="EQ701" s="130"/>
      <c r="ER701" s="130"/>
      <c r="ES701" s="130"/>
      <c r="ET701" s="130"/>
      <c r="EU701" s="130"/>
      <c r="EV701" s="130"/>
      <c r="EW701" s="130"/>
      <c r="EX701" s="130"/>
      <c r="EY701" s="130"/>
      <c r="EZ701" s="130"/>
      <c r="FA701" s="130"/>
      <c r="FB701" s="130"/>
      <c r="FC701" s="130"/>
      <c r="FD701" s="130"/>
      <c r="FE701" s="130"/>
      <c r="FF701" s="130"/>
      <c r="FG701" s="130"/>
      <c r="FH701" s="130"/>
      <c r="FI701" s="130"/>
      <c r="FJ701" s="130"/>
      <c r="FK701" s="130"/>
      <c r="FL701" s="130"/>
      <c r="FM701" s="130"/>
      <c r="FN701" s="130"/>
      <c r="FO701" s="130"/>
      <c r="FP701" s="130"/>
    </row>
    <row r="702" spans="1:172" x14ac:dyDescent="0.25">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c r="AO702" s="129"/>
      <c r="AP702" s="130"/>
      <c r="AQ702" s="130"/>
      <c r="AR702" s="130"/>
      <c r="AS702" s="130"/>
      <c r="AT702" s="130"/>
      <c r="AU702" s="130"/>
      <c r="AV702" s="130"/>
      <c r="AW702" s="130"/>
      <c r="AX702" s="130"/>
      <c r="AY702" s="130"/>
      <c r="AZ702" s="130"/>
      <c r="BA702" s="130"/>
      <c r="BB702" s="130"/>
      <c r="BC702" s="130"/>
      <c r="BD702" s="130"/>
      <c r="BE702" s="130"/>
      <c r="BF702" s="130"/>
      <c r="BG702" s="130"/>
      <c r="BH702" s="130"/>
      <c r="BI702" s="130"/>
      <c r="BJ702" s="130"/>
      <c r="BK702" s="130"/>
      <c r="BL702" s="130"/>
      <c r="BM702" s="130"/>
      <c r="BN702" s="130"/>
      <c r="BO702" s="130"/>
      <c r="BP702" s="130"/>
      <c r="BQ702" s="130"/>
      <c r="BR702" s="130"/>
      <c r="BS702" s="130"/>
      <c r="BT702" s="130"/>
      <c r="BU702" s="130"/>
      <c r="BV702" s="130"/>
      <c r="BW702" s="130"/>
      <c r="BX702" s="130"/>
      <c r="BY702" s="130"/>
      <c r="BZ702" s="130"/>
      <c r="CA702" s="130"/>
      <c r="CB702" s="130"/>
      <c r="CC702" s="130"/>
      <c r="CD702" s="130"/>
      <c r="CE702" s="130"/>
      <c r="CF702" s="130"/>
      <c r="CG702" s="130"/>
      <c r="CH702" s="130"/>
      <c r="CI702" s="130"/>
      <c r="CJ702" s="130"/>
      <c r="CK702" s="130"/>
      <c r="CL702" s="130"/>
      <c r="CM702" s="130"/>
      <c r="CN702" s="130"/>
      <c r="CO702" s="130"/>
      <c r="CP702" s="130"/>
      <c r="CQ702" s="130"/>
      <c r="CR702" s="130"/>
      <c r="CS702" s="130"/>
      <c r="CT702" s="130"/>
      <c r="CU702" s="130"/>
      <c r="CV702" s="130"/>
      <c r="CW702" s="130"/>
      <c r="CX702" s="130"/>
      <c r="CY702" s="130"/>
      <c r="CZ702" s="130"/>
      <c r="DA702" s="130"/>
      <c r="DB702" s="130"/>
      <c r="DC702" s="130"/>
      <c r="DD702" s="130"/>
      <c r="DE702" s="130"/>
      <c r="DF702" s="130"/>
      <c r="DG702" s="130"/>
      <c r="DH702" s="130"/>
      <c r="DI702" s="130"/>
      <c r="DJ702" s="130"/>
      <c r="DK702" s="130"/>
      <c r="DL702" s="130"/>
      <c r="DM702" s="130"/>
      <c r="DN702" s="130"/>
      <c r="DO702" s="130"/>
      <c r="DP702" s="130"/>
      <c r="DQ702" s="130"/>
      <c r="DR702" s="130"/>
      <c r="DS702" s="130"/>
      <c r="DT702" s="130"/>
      <c r="DU702" s="130"/>
      <c r="DV702" s="130"/>
      <c r="DW702" s="130"/>
      <c r="DX702" s="130"/>
      <c r="DY702" s="130"/>
      <c r="DZ702" s="130"/>
      <c r="EA702" s="130"/>
      <c r="EB702" s="130"/>
      <c r="EC702" s="130"/>
      <c r="ED702" s="130"/>
      <c r="EE702" s="130"/>
      <c r="EF702" s="130"/>
      <c r="EG702" s="130"/>
      <c r="EH702" s="130"/>
      <c r="EI702" s="130"/>
      <c r="EJ702" s="130"/>
      <c r="EK702" s="130"/>
      <c r="EL702" s="130"/>
      <c r="EM702" s="130"/>
      <c r="EN702" s="130"/>
      <c r="EO702" s="130"/>
      <c r="EP702" s="130"/>
      <c r="EQ702" s="130"/>
      <c r="ER702" s="130"/>
      <c r="ES702" s="130"/>
      <c r="ET702" s="130"/>
      <c r="EU702" s="130"/>
      <c r="EV702" s="130"/>
      <c r="EW702" s="130"/>
      <c r="EX702" s="130"/>
      <c r="EY702" s="130"/>
      <c r="EZ702" s="130"/>
      <c r="FA702" s="130"/>
      <c r="FB702" s="130"/>
      <c r="FC702" s="130"/>
      <c r="FD702" s="130"/>
      <c r="FE702" s="130"/>
      <c r="FF702" s="130"/>
      <c r="FG702" s="130"/>
      <c r="FH702" s="130"/>
      <c r="FI702" s="130"/>
      <c r="FJ702" s="130"/>
      <c r="FK702" s="130"/>
      <c r="FL702" s="130"/>
      <c r="FM702" s="130"/>
      <c r="FN702" s="130"/>
      <c r="FO702" s="130"/>
      <c r="FP702" s="130"/>
    </row>
    <row r="703" spans="1:172" x14ac:dyDescent="0.25">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c r="AO703" s="129"/>
      <c r="AP703" s="130"/>
      <c r="AQ703" s="130"/>
      <c r="AR703" s="130"/>
      <c r="AS703" s="130"/>
      <c r="AT703" s="130"/>
      <c r="AU703" s="130"/>
      <c r="AV703" s="130"/>
      <c r="AW703" s="130"/>
      <c r="AX703" s="130"/>
      <c r="AY703" s="130"/>
      <c r="AZ703" s="130"/>
      <c r="BA703" s="130"/>
      <c r="BB703" s="130"/>
      <c r="BC703" s="130"/>
      <c r="BD703" s="130"/>
      <c r="BE703" s="130"/>
      <c r="BF703" s="130"/>
      <c r="BG703" s="130"/>
      <c r="BH703" s="130"/>
      <c r="BI703" s="130"/>
      <c r="BJ703" s="130"/>
      <c r="BK703" s="130"/>
      <c r="BL703" s="130"/>
      <c r="BM703" s="130"/>
      <c r="BN703" s="130"/>
      <c r="BO703" s="130"/>
      <c r="BP703" s="130"/>
      <c r="BQ703" s="130"/>
      <c r="BR703" s="130"/>
      <c r="BS703" s="130"/>
      <c r="BT703" s="130"/>
      <c r="BU703" s="130"/>
      <c r="BV703" s="130"/>
      <c r="BW703" s="130"/>
      <c r="BX703" s="130"/>
      <c r="BY703" s="130"/>
      <c r="BZ703" s="130"/>
      <c r="CA703" s="130"/>
      <c r="CB703" s="130"/>
      <c r="CC703" s="130"/>
      <c r="CD703" s="130"/>
      <c r="CE703" s="130"/>
      <c r="CF703" s="130"/>
      <c r="CG703" s="130"/>
      <c r="CH703" s="130"/>
      <c r="CI703" s="130"/>
      <c r="CJ703" s="130"/>
      <c r="CK703" s="130"/>
      <c r="CL703" s="130"/>
      <c r="CM703" s="130"/>
      <c r="CN703" s="130"/>
      <c r="CO703" s="130"/>
      <c r="CP703" s="130"/>
      <c r="CQ703" s="130"/>
      <c r="CR703" s="130"/>
      <c r="CS703" s="130"/>
      <c r="CT703" s="130"/>
      <c r="CU703" s="130"/>
      <c r="CV703" s="130"/>
      <c r="CW703" s="130"/>
      <c r="CX703" s="130"/>
      <c r="CY703" s="130"/>
      <c r="CZ703" s="130"/>
      <c r="DA703" s="130"/>
      <c r="DB703" s="130"/>
      <c r="DC703" s="130"/>
      <c r="DD703" s="130"/>
      <c r="DE703" s="130"/>
      <c r="DF703" s="130"/>
      <c r="DG703" s="130"/>
      <c r="DH703" s="130"/>
      <c r="DI703" s="130"/>
      <c r="DJ703" s="130"/>
      <c r="DK703" s="130"/>
      <c r="DL703" s="130"/>
      <c r="DM703" s="130"/>
      <c r="DN703" s="130"/>
      <c r="DO703" s="130"/>
      <c r="DP703" s="130"/>
      <c r="DQ703" s="130"/>
      <c r="DR703" s="130"/>
      <c r="DS703" s="130"/>
      <c r="DT703" s="130"/>
      <c r="DU703" s="130"/>
      <c r="DV703" s="130"/>
      <c r="DW703" s="130"/>
      <c r="DX703" s="130"/>
      <c r="DY703" s="130"/>
      <c r="DZ703" s="130"/>
      <c r="EA703" s="130"/>
      <c r="EB703" s="130"/>
      <c r="EC703" s="130"/>
      <c r="ED703" s="130"/>
      <c r="EE703" s="130"/>
      <c r="EF703" s="130"/>
      <c r="EG703" s="130"/>
      <c r="EH703" s="130"/>
      <c r="EI703" s="130"/>
      <c r="EJ703" s="130"/>
      <c r="EK703" s="130"/>
      <c r="EL703" s="130"/>
      <c r="EM703" s="130"/>
      <c r="EN703" s="130"/>
      <c r="EO703" s="130"/>
      <c r="EP703" s="130"/>
      <c r="EQ703" s="130"/>
      <c r="ER703" s="130"/>
      <c r="ES703" s="130"/>
      <c r="ET703" s="130"/>
      <c r="EU703" s="130"/>
      <c r="EV703" s="130"/>
      <c r="EW703" s="130"/>
      <c r="EX703" s="130"/>
      <c r="EY703" s="130"/>
      <c r="EZ703" s="130"/>
      <c r="FA703" s="130"/>
      <c r="FB703" s="130"/>
      <c r="FC703" s="130"/>
      <c r="FD703" s="130"/>
      <c r="FE703" s="130"/>
      <c r="FF703" s="130"/>
      <c r="FG703" s="130"/>
      <c r="FH703" s="130"/>
      <c r="FI703" s="130"/>
      <c r="FJ703" s="130"/>
      <c r="FK703" s="130"/>
      <c r="FL703" s="130"/>
      <c r="FM703" s="130"/>
      <c r="FN703" s="130"/>
      <c r="FO703" s="130"/>
      <c r="FP703" s="130"/>
    </row>
    <row r="704" spans="1:172" x14ac:dyDescent="0.25">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29"/>
      <c r="AP704" s="130"/>
      <c r="AQ704" s="130"/>
      <c r="AR704" s="130"/>
      <c r="AS704" s="130"/>
      <c r="AT704" s="130"/>
      <c r="AU704" s="130"/>
      <c r="AV704" s="130"/>
      <c r="AW704" s="130"/>
      <c r="AX704" s="130"/>
      <c r="AY704" s="130"/>
      <c r="AZ704" s="130"/>
      <c r="BA704" s="130"/>
      <c r="BB704" s="130"/>
      <c r="BC704" s="130"/>
      <c r="BD704" s="130"/>
      <c r="BE704" s="130"/>
      <c r="BF704" s="130"/>
      <c r="BG704" s="130"/>
      <c r="BH704" s="130"/>
      <c r="BI704" s="130"/>
      <c r="BJ704" s="130"/>
      <c r="BK704" s="130"/>
      <c r="BL704" s="130"/>
      <c r="BM704" s="130"/>
      <c r="BN704" s="130"/>
      <c r="BO704" s="130"/>
      <c r="BP704" s="130"/>
      <c r="BQ704" s="130"/>
      <c r="BR704" s="130"/>
      <c r="BS704" s="130"/>
      <c r="BT704" s="130"/>
      <c r="BU704" s="130"/>
      <c r="BV704" s="130"/>
      <c r="BW704" s="130"/>
      <c r="BX704" s="130"/>
      <c r="BY704" s="130"/>
      <c r="BZ704" s="130"/>
      <c r="CA704" s="130"/>
      <c r="CB704" s="130"/>
      <c r="CC704" s="130"/>
      <c r="CD704" s="130"/>
      <c r="CE704" s="130"/>
      <c r="CF704" s="130"/>
      <c r="CG704" s="130"/>
      <c r="CH704" s="130"/>
      <c r="CI704" s="130"/>
      <c r="CJ704" s="130"/>
      <c r="CK704" s="130"/>
      <c r="CL704" s="130"/>
      <c r="CM704" s="130"/>
      <c r="CN704" s="130"/>
      <c r="CO704" s="130"/>
      <c r="CP704" s="130"/>
      <c r="CQ704" s="130"/>
      <c r="CR704" s="130"/>
      <c r="CS704" s="130"/>
      <c r="CT704" s="130"/>
      <c r="CU704" s="130"/>
      <c r="CV704" s="130"/>
      <c r="CW704" s="130"/>
      <c r="CX704" s="130"/>
      <c r="CY704" s="130"/>
      <c r="CZ704" s="130"/>
      <c r="DA704" s="130"/>
      <c r="DB704" s="130"/>
      <c r="DC704" s="130"/>
      <c r="DD704" s="130"/>
      <c r="DE704" s="130"/>
      <c r="DF704" s="130"/>
      <c r="DG704" s="130"/>
      <c r="DH704" s="130"/>
      <c r="DI704" s="130"/>
      <c r="DJ704" s="130"/>
      <c r="DK704" s="130"/>
      <c r="DL704" s="130"/>
      <c r="DM704" s="130"/>
      <c r="DN704" s="130"/>
      <c r="DO704" s="130"/>
      <c r="DP704" s="130"/>
      <c r="DQ704" s="130"/>
      <c r="DR704" s="130"/>
      <c r="DS704" s="130"/>
      <c r="DT704" s="130"/>
      <c r="DU704" s="130"/>
      <c r="DV704" s="130"/>
      <c r="DW704" s="130"/>
      <c r="DX704" s="130"/>
      <c r="DY704" s="130"/>
      <c r="DZ704" s="130"/>
      <c r="EA704" s="130"/>
      <c r="EB704" s="130"/>
      <c r="EC704" s="130"/>
      <c r="ED704" s="130"/>
      <c r="EE704" s="130"/>
      <c r="EF704" s="130"/>
      <c r="EG704" s="130"/>
      <c r="EH704" s="130"/>
      <c r="EI704" s="130"/>
      <c r="EJ704" s="130"/>
      <c r="EK704" s="130"/>
      <c r="EL704" s="130"/>
      <c r="EM704" s="130"/>
      <c r="EN704" s="130"/>
      <c r="EO704" s="130"/>
      <c r="EP704" s="130"/>
      <c r="EQ704" s="130"/>
      <c r="ER704" s="130"/>
      <c r="ES704" s="130"/>
      <c r="ET704" s="130"/>
      <c r="EU704" s="130"/>
      <c r="EV704" s="130"/>
      <c r="EW704" s="130"/>
      <c r="EX704" s="130"/>
      <c r="EY704" s="130"/>
      <c r="EZ704" s="130"/>
      <c r="FA704" s="130"/>
      <c r="FB704" s="130"/>
      <c r="FC704" s="130"/>
      <c r="FD704" s="130"/>
      <c r="FE704" s="130"/>
      <c r="FF704" s="130"/>
      <c r="FG704" s="130"/>
      <c r="FH704" s="130"/>
      <c r="FI704" s="130"/>
      <c r="FJ704" s="130"/>
      <c r="FK704" s="130"/>
      <c r="FL704" s="130"/>
      <c r="FM704" s="130"/>
      <c r="FN704" s="130"/>
      <c r="FO704" s="130"/>
      <c r="FP704" s="130"/>
    </row>
    <row r="705" spans="1:172" x14ac:dyDescent="0.25">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c r="AR705" s="130"/>
      <c r="AS705" s="130"/>
      <c r="AT705" s="130"/>
      <c r="AU705" s="130"/>
      <c r="AV705" s="130"/>
      <c r="AW705" s="130"/>
      <c r="AX705" s="130"/>
      <c r="AY705" s="130"/>
      <c r="AZ705" s="130"/>
      <c r="BA705" s="130"/>
      <c r="BB705" s="130"/>
      <c r="BC705" s="130"/>
      <c r="BD705" s="130"/>
      <c r="BE705" s="130"/>
      <c r="BF705" s="130"/>
      <c r="BG705" s="130"/>
      <c r="BH705" s="130"/>
      <c r="BI705" s="130"/>
      <c r="BJ705" s="130"/>
      <c r="BK705" s="130"/>
      <c r="BL705" s="130"/>
      <c r="BM705" s="130"/>
      <c r="BN705" s="130"/>
      <c r="BO705" s="130"/>
      <c r="BP705" s="130"/>
      <c r="BQ705" s="130"/>
      <c r="BR705" s="130"/>
      <c r="BS705" s="130"/>
      <c r="BT705" s="130"/>
      <c r="BU705" s="130"/>
      <c r="BV705" s="130"/>
      <c r="BW705" s="130"/>
      <c r="BX705" s="130"/>
      <c r="BY705" s="130"/>
      <c r="BZ705" s="130"/>
      <c r="CA705" s="130"/>
      <c r="CB705" s="130"/>
      <c r="CC705" s="130"/>
      <c r="CD705" s="130"/>
      <c r="CE705" s="130"/>
      <c r="CF705" s="130"/>
      <c r="CG705" s="130"/>
      <c r="CH705" s="130"/>
      <c r="CI705" s="130"/>
      <c r="CJ705" s="130"/>
      <c r="CK705" s="130"/>
      <c r="CL705" s="130"/>
      <c r="CM705" s="130"/>
      <c r="CN705" s="130"/>
      <c r="CO705" s="130"/>
      <c r="CP705" s="130"/>
      <c r="CQ705" s="130"/>
      <c r="CR705" s="130"/>
      <c r="CS705" s="130"/>
      <c r="CT705" s="130"/>
      <c r="CU705" s="130"/>
      <c r="CV705" s="130"/>
      <c r="CW705" s="130"/>
      <c r="CX705" s="130"/>
      <c r="CY705" s="130"/>
      <c r="CZ705" s="130"/>
      <c r="DA705" s="130"/>
      <c r="DB705" s="130"/>
      <c r="DC705" s="130"/>
      <c r="DD705" s="130"/>
      <c r="DE705" s="130"/>
      <c r="DF705" s="130"/>
      <c r="DG705" s="130"/>
      <c r="DH705" s="130"/>
      <c r="DI705" s="130"/>
      <c r="DJ705" s="130"/>
      <c r="DK705" s="130"/>
      <c r="DL705" s="130"/>
      <c r="DM705" s="130"/>
      <c r="DN705" s="130"/>
      <c r="DO705" s="130"/>
      <c r="DP705" s="130"/>
      <c r="DQ705" s="130"/>
      <c r="DR705" s="130"/>
      <c r="DS705" s="130"/>
      <c r="DT705" s="130"/>
      <c r="DU705" s="130"/>
      <c r="DV705" s="130"/>
      <c r="DW705" s="130"/>
      <c r="DX705" s="130"/>
      <c r="DY705" s="130"/>
      <c r="DZ705" s="130"/>
      <c r="EA705" s="130"/>
      <c r="EB705" s="130"/>
      <c r="EC705" s="130"/>
      <c r="ED705" s="130"/>
      <c r="EE705" s="130"/>
      <c r="EF705" s="130"/>
      <c r="EG705" s="130"/>
      <c r="EH705" s="130"/>
      <c r="EI705" s="130"/>
      <c r="EJ705" s="130"/>
      <c r="EK705" s="130"/>
      <c r="EL705" s="130"/>
      <c r="EM705" s="130"/>
      <c r="EN705" s="130"/>
      <c r="EO705" s="130"/>
      <c r="EP705" s="130"/>
      <c r="EQ705" s="130"/>
      <c r="ER705" s="130"/>
      <c r="ES705" s="130"/>
      <c r="ET705" s="130"/>
      <c r="EU705" s="130"/>
      <c r="EV705" s="130"/>
      <c r="EW705" s="130"/>
      <c r="EX705" s="130"/>
      <c r="EY705" s="130"/>
      <c r="EZ705" s="130"/>
      <c r="FA705" s="130"/>
      <c r="FB705" s="130"/>
      <c r="FC705" s="130"/>
      <c r="FD705" s="130"/>
      <c r="FE705" s="130"/>
      <c r="FF705" s="130"/>
      <c r="FG705" s="130"/>
      <c r="FH705" s="130"/>
      <c r="FI705" s="130"/>
      <c r="FJ705" s="130"/>
      <c r="FK705" s="130"/>
      <c r="FL705" s="130"/>
      <c r="FM705" s="130"/>
      <c r="FN705" s="130"/>
      <c r="FO705" s="130"/>
      <c r="FP705" s="130"/>
    </row>
    <row r="706" spans="1:172" x14ac:dyDescent="0.25">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c r="AO706" s="129"/>
      <c r="AP706" s="130"/>
      <c r="AQ706" s="130"/>
      <c r="AR706" s="130"/>
      <c r="AS706" s="130"/>
      <c r="AT706" s="130"/>
      <c r="AU706" s="130"/>
      <c r="AV706" s="130"/>
      <c r="AW706" s="130"/>
      <c r="AX706" s="130"/>
      <c r="AY706" s="130"/>
      <c r="AZ706" s="130"/>
      <c r="BA706" s="130"/>
      <c r="BB706" s="130"/>
      <c r="BC706" s="130"/>
      <c r="BD706" s="130"/>
      <c r="BE706" s="130"/>
      <c r="BF706" s="130"/>
      <c r="BG706" s="130"/>
      <c r="BH706" s="130"/>
      <c r="BI706" s="130"/>
      <c r="BJ706" s="130"/>
      <c r="BK706" s="130"/>
      <c r="BL706" s="130"/>
      <c r="BM706" s="130"/>
      <c r="BN706" s="130"/>
      <c r="BO706" s="130"/>
      <c r="BP706" s="130"/>
      <c r="BQ706" s="130"/>
      <c r="BR706" s="130"/>
      <c r="BS706" s="130"/>
      <c r="BT706" s="130"/>
      <c r="BU706" s="130"/>
      <c r="BV706" s="130"/>
      <c r="BW706" s="130"/>
      <c r="BX706" s="130"/>
      <c r="BY706" s="130"/>
      <c r="BZ706" s="130"/>
      <c r="CA706" s="130"/>
      <c r="CB706" s="130"/>
      <c r="CC706" s="130"/>
      <c r="CD706" s="130"/>
      <c r="CE706" s="130"/>
      <c r="CF706" s="130"/>
      <c r="CG706" s="130"/>
      <c r="CH706" s="130"/>
      <c r="CI706" s="130"/>
      <c r="CJ706" s="130"/>
      <c r="CK706" s="130"/>
      <c r="CL706" s="130"/>
      <c r="CM706" s="130"/>
      <c r="CN706" s="130"/>
      <c r="CO706" s="130"/>
      <c r="CP706" s="130"/>
      <c r="CQ706" s="130"/>
      <c r="CR706" s="130"/>
      <c r="CS706" s="130"/>
      <c r="CT706" s="130"/>
      <c r="CU706" s="130"/>
      <c r="CV706" s="130"/>
      <c r="CW706" s="130"/>
      <c r="CX706" s="130"/>
      <c r="CY706" s="130"/>
      <c r="CZ706" s="130"/>
      <c r="DA706" s="130"/>
      <c r="DB706" s="130"/>
      <c r="DC706" s="130"/>
      <c r="DD706" s="130"/>
      <c r="DE706" s="130"/>
      <c r="DF706" s="130"/>
      <c r="DG706" s="130"/>
      <c r="DH706" s="130"/>
      <c r="DI706" s="130"/>
      <c r="DJ706" s="130"/>
      <c r="DK706" s="130"/>
      <c r="DL706" s="130"/>
      <c r="DM706" s="130"/>
      <c r="DN706" s="130"/>
      <c r="DO706" s="130"/>
      <c r="DP706" s="130"/>
      <c r="DQ706" s="130"/>
      <c r="DR706" s="130"/>
      <c r="DS706" s="130"/>
      <c r="DT706" s="130"/>
      <c r="DU706" s="130"/>
      <c r="DV706" s="130"/>
      <c r="DW706" s="130"/>
      <c r="DX706" s="130"/>
      <c r="DY706" s="130"/>
      <c r="DZ706" s="130"/>
      <c r="EA706" s="130"/>
      <c r="EB706" s="130"/>
      <c r="EC706" s="130"/>
      <c r="ED706" s="130"/>
      <c r="EE706" s="130"/>
      <c r="EF706" s="130"/>
      <c r="EG706" s="130"/>
      <c r="EH706" s="130"/>
      <c r="EI706" s="130"/>
      <c r="EJ706" s="130"/>
      <c r="EK706" s="130"/>
      <c r="EL706" s="130"/>
      <c r="EM706" s="130"/>
      <c r="EN706" s="130"/>
      <c r="EO706" s="130"/>
      <c r="EP706" s="130"/>
      <c r="EQ706" s="130"/>
      <c r="ER706" s="130"/>
      <c r="ES706" s="130"/>
      <c r="ET706" s="130"/>
      <c r="EU706" s="130"/>
      <c r="EV706" s="130"/>
      <c r="EW706" s="130"/>
      <c r="EX706" s="130"/>
      <c r="EY706" s="130"/>
      <c r="EZ706" s="130"/>
      <c r="FA706" s="130"/>
      <c r="FB706" s="130"/>
      <c r="FC706" s="130"/>
      <c r="FD706" s="130"/>
      <c r="FE706" s="130"/>
      <c r="FF706" s="130"/>
      <c r="FG706" s="130"/>
      <c r="FH706" s="130"/>
      <c r="FI706" s="130"/>
      <c r="FJ706" s="130"/>
      <c r="FK706" s="130"/>
      <c r="FL706" s="130"/>
      <c r="FM706" s="130"/>
      <c r="FN706" s="130"/>
      <c r="FO706" s="130"/>
      <c r="FP706" s="130"/>
    </row>
    <row r="707" spans="1:172" x14ac:dyDescent="0.25">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c r="AR707" s="130"/>
      <c r="AS707" s="130"/>
      <c r="AT707" s="130"/>
      <c r="AU707" s="130"/>
      <c r="AV707" s="130"/>
      <c r="AW707" s="130"/>
      <c r="AX707" s="130"/>
      <c r="AY707" s="130"/>
      <c r="AZ707" s="130"/>
      <c r="BA707" s="130"/>
      <c r="BB707" s="130"/>
      <c r="BC707" s="130"/>
      <c r="BD707" s="130"/>
      <c r="BE707" s="130"/>
      <c r="BF707" s="130"/>
      <c r="BG707" s="130"/>
      <c r="BH707" s="130"/>
      <c r="BI707" s="130"/>
      <c r="BJ707" s="130"/>
      <c r="BK707" s="130"/>
      <c r="BL707" s="130"/>
      <c r="BM707" s="130"/>
      <c r="BN707" s="130"/>
      <c r="BO707" s="130"/>
      <c r="BP707" s="130"/>
      <c r="BQ707" s="130"/>
      <c r="BR707" s="130"/>
      <c r="BS707" s="130"/>
      <c r="BT707" s="130"/>
      <c r="BU707" s="130"/>
      <c r="BV707" s="130"/>
      <c r="BW707" s="130"/>
      <c r="BX707" s="130"/>
      <c r="BY707" s="130"/>
      <c r="BZ707" s="130"/>
      <c r="CA707" s="130"/>
      <c r="CB707" s="130"/>
      <c r="CC707" s="130"/>
      <c r="CD707" s="130"/>
      <c r="CE707" s="130"/>
      <c r="CF707" s="130"/>
      <c r="CG707" s="130"/>
      <c r="CH707" s="130"/>
      <c r="CI707" s="130"/>
      <c r="CJ707" s="130"/>
      <c r="CK707" s="130"/>
      <c r="CL707" s="130"/>
      <c r="CM707" s="130"/>
      <c r="CN707" s="130"/>
      <c r="CO707" s="130"/>
      <c r="CP707" s="130"/>
      <c r="CQ707" s="130"/>
      <c r="CR707" s="130"/>
      <c r="CS707" s="130"/>
      <c r="CT707" s="130"/>
      <c r="CU707" s="130"/>
      <c r="CV707" s="130"/>
      <c r="CW707" s="130"/>
      <c r="CX707" s="130"/>
      <c r="CY707" s="130"/>
      <c r="CZ707" s="130"/>
      <c r="DA707" s="130"/>
      <c r="DB707" s="130"/>
      <c r="DC707" s="130"/>
      <c r="DD707" s="130"/>
      <c r="DE707" s="130"/>
      <c r="DF707" s="130"/>
      <c r="DG707" s="130"/>
      <c r="DH707" s="130"/>
      <c r="DI707" s="130"/>
      <c r="DJ707" s="130"/>
      <c r="DK707" s="130"/>
      <c r="DL707" s="130"/>
      <c r="DM707" s="130"/>
      <c r="DN707" s="130"/>
      <c r="DO707" s="130"/>
      <c r="DP707" s="130"/>
      <c r="DQ707" s="130"/>
      <c r="DR707" s="130"/>
      <c r="DS707" s="130"/>
      <c r="DT707" s="130"/>
      <c r="DU707" s="130"/>
      <c r="DV707" s="130"/>
      <c r="DW707" s="130"/>
      <c r="DX707" s="130"/>
      <c r="DY707" s="130"/>
      <c r="DZ707" s="130"/>
      <c r="EA707" s="130"/>
      <c r="EB707" s="130"/>
      <c r="EC707" s="130"/>
      <c r="ED707" s="130"/>
      <c r="EE707" s="130"/>
      <c r="EF707" s="130"/>
      <c r="EG707" s="130"/>
      <c r="EH707" s="130"/>
      <c r="EI707" s="130"/>
      <c r="EJ707" s="130"/>
      <c r="EK707" s="130"/>
      <c r="EL707" s="130"/>
      <c r="EM707" s="130"/>
      <c r="EN707" s="130"/>
      <c r="EO707" s="130"/>
      <c r="EP707" s="130"/>
      <c r="EQ707" s="130"/>
      <c r="ER707" s="130"/>
      <c r="ES707" s="130"/>
      <c r="ET707" s="130"/>
      <c r="EU707" s="130"/>
      <c r="EV707" s="130"/>
      <c r="EW707" s="130"/>
      <c r="EX707" s="130"/>
      <c r="EY707" s="130"/>
      <c r="EZ707" s="130"/>
      <c r="FA707" s="130"/>
      <c r="FB707" s="130"/>
      <c r="FC707" s="130"/>
      <c r="FD707" s="130"/>
      <c r="FE707" s="130"/>
      <c r="FF707" s="130"/>
      <c r="FG707" s="130"/>
      <c r="FH707" s="130"/>
      <c r="FI707" s="130"/>
      <c r="FJ707" s="130"/>
      <c r="FK707" s="130"/>
      <c r="FL707" s="130"/>
      <c r="FM707" s="130"/>
      <c r="FN707" s="130"/>
      <c r="FO707" s="130"/>
      <c r="FP707" s="130"/>
    </row>
    <row r="708" spans="1:172" x14ac:dyDescent="0.25">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c r="AO708" s="129"/>
      <c r="AP708" s="130"/>
      <c r="AQ708" s="130"/>
      <c r="AR708" s="130"/>
      <c r="AS708" s="130"/>
      <c r="AT708" s="130"/>
      <c r="AU708" s="130"/>
      <c r="AV708" s="130"/>
      <c r="AW708" s="130"/>
      <c r="AX708" s="130"/>
      <c r="AY708" s="130"/>
      <c r="AZ708" s="130"/>
      <c r="BA708" s="130"/>
      <c r="BB708" s="130"/>
      <c r="BC708" s="130"/>
      <c r="BD708" s="130"/>
      <c r="BE708" s="130"/>
      <c r="BF708" s="130"/>
      <c r="BG708" s="130"/>
      <c r="BH708" s="130"/>
      <c r="BI708" s="130"/>
      <c r="BJ708" s="130"/>
      <c r="BK708" s="130"/>
      <c r="BL708" s="130"/>
      <c r="BM708" s="130"/>
      <c r="BN708" s="130"/>
      <c r="BO708" s="130"/>
      <c r="BP708" s="130"/>
      <c r="BQ708" s="130"/>
      <c r="BR708" s="130"/>
      <c r="BS708" s="130"/>
      <c r="BT708" s="130"/>
      <c r="BU708" s="130"/>
      <c r="BV708" s="130"/>
      <c r="BW708" s="130"/>
      <c r="BX708" s="130"/>
      <c r="BY708" s="130"/>
      <c r="BZ708" s="130"/>
      <c r="CA708" s="130"/>
      <c r="CB708" s="130"/>
      <c r="CC708" s="130"/>
      <c r="CD708" s="130"/>
      <c r="CE708" s="130"/>
      <c r="CF708" s="130"/>
      <c r="CG708" s="130"/>
      <c r="CH708" s="130"/>
      <c r="CI708" s="130"/>
      <c r="CJ708" s="130"/>
      <c r="CK708" s="130"/>
      <c r="CL708" s="130"/>
      <c r="CM708" s="130"/>
      <c r="CN708" s="130"/>
      <c r="CO708" s="130"/>
      <c r="CP708" s="130"/>
      <c r="CQ708" s="130"/>
      <c r="CR708" s="130"/>
      <c r="CS708" s="130"/>
      <c r="CT708" s="130"/>
      <c r="CU708" s="130"/>
      <c r="CV708" s="130"/>
      <c r="CW708" s="130"/>
      <c r="CX708" s="130"/>
      <c r="CY708" s="130"/>
      <c r="CZ708" s="130"/>
      <c r="DA708" s="130"/>
      <c r="DB708" s="130"/>
      <c r="DC708" s="130"/>
      <c r="DD708" s="130"/>
      <c r="DE708" s="130"/>
      <c r="DF708" s="130"/>
      <c r="DG708" s="130"/>
      <c r="DH708" s="130"/>
      <c r="DI708" s="130"/>
      <c r="DJ708" s="130"/>
      <c r="DK708" s="130"/>
      <c r="DL708" s="130"/>
      <c r="DM708" s="130"/>
      <c r="DN708" s="130"/>
      <c r="DO708" s="130"/>
      <c r="DP708" s="130"/>
      <c r="DQ708" s="130"/>
      <c r="DR708" s="130"/>
      <c r="DS708" s="130"/>
      <c r="DT708" s="130"/>
      <c r="DU708" s="130"/>
      <c r="DV708" s="130"/>
      <c r="DW708" s="130"/>
      <c r="DX708" s="130"/>
      <c r="DY708" s="130"/>
      <c r="DZ708" s="130"/>
      <c r="EA708" s="130"/>
      <c r="EB708" s="130"/>
      <c r="EC708" s="130"/>
      <c r="ED708" s="130"/>
      <c r="EE708" s="130"/>
      <c r="EF708" s="130"/>
      <c r="EG708" s="130"/>
      <c r="EH708" s="130"/>
      <c r="EI708" s="130"/>
      <c r="EJ708" s="130"/>
      <c r="EK708" s="130"/>
      <c r="EL708" s="130"/>
      <c r="EM708" s="130"/>
      <c r="EN708" s="130"/>
      <c r="EO708" s="130"/>
      <c r="EP708" s="130"/>
      <c r="EQ708" s="130"/>
      <c r="ER708" s="130"/>
      <c r="ES708" s="130"/>
      <c r="ET708" s="130"/>
      <c r="EU708" s="130"/>
      <c r="EV708" s="130"/>
      <c r="EW708" s="130"/>
      <c r="EX708" s="130"/>
      <c r="EY708" s="130"/>
      <c r="EZ708" s="130"/>
      <c r="FA708" s="130"/>
      <c r="FB708" s="130"/>
      <c r="FC708" s="130"/>
      <c r="FD708" s="130"/>
      <c r="FE708" s="130"/>
      <c r="FF708" s="130"/>
      <c r="FG708" s="130"/>
      <c r="FH708" s="130"/>
      <c r="FI708" s="130"/>
      <c r="FJ708" s="130"/>
      <c r="FK708" s="130"/>
      <c r="FL708" s="130"/>
      <c r="FM708" s="130"/>
      <c r="FN708" s="130"/>
      <c r="FO708" s="130"/>
      <c r="FP708" s="130"/>
    </row>
    <row r="709" spans="1:172" x14ac:dyDescent="0.25">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c r="AR709" s="130"/>
      <c r="AS709" s="130"/>
      <c r="AT709" s="130"/>
      <c r="AU709" s="130"/>
      <c r="AV709" s="130"/>
      <c r="AW709" s="130"/>
      <c r="AX709" s="130"/>
      <c r="AY709" s="130"/>
      <c r="AZ709" s="130"/>
      <c r="BA709" s="130"/>
      <c r="BB709" s="130"/>
      <c r="BC709" s="130"/>
      <c r="BD709" s="130"/>
      <c r="BE709" s="130"/>
      <c r="BF709" s="130"/>
      <c r="BG709" s="130"/>
      <c r="BH709" s="130"/>
      <c r="BI709" s="130"/>
      <c r="BJ709" s="130"/>
      <c r="BK709" s="130"/>
      <c r="BL709" s="130"/>
      <c r="BM709" s="130"/>
      <c r="BN709" s="130"/>
      <c r="BO709" s="130"/>
      <c r="BP709" s="130"/>
      <c r="BQ709" s="130"/>
      <c r="BR709" s="130"/>
      <c r="BS709" s="130"/>
      <c r="BT709" s="130"/>
      <c r="BU709" s="130"/>
      <c r="BV709" s="130"/>
      <c r="BW709" s="130"/>
      <c r="BX709" s="130"/>
      <c r="BY709" s="130"/>
      <c r="BZ709" s="130"/>
      <c r="CA709" s="130"/>
      <c r="CB709" s="130"/>
      <c r="CC709" s="130"/>
      <c r="CD709" s="130"/>
      <c r="CE709" s="130"/>
      <c r="CF709" s="130"/>
      <c r="CG709" s="130"/>
      <c r="CH709" s="130"/>
      <c r="CI709" s="130"/>
      <c r="CJ709" s="130"/>
      <c r="CK709" s="130"/>
      <c r="CL709" s="130"/>
      <c r="CM709" s="130"/>
      <c r="CN709" s="130"/>
      <c r="CO709" s="130"/>
      <c r="CP709" s="130"/>
      <c r="CQ709" s="130"/>
      <c r="CR709" s="130"/>
      <c r="CS709" s="130"/>
      <c r="CT709" s="130"/>
      <c r="CU709" s="130"/>
      <c r="CV709" s="130"/>
      <c r="CW709" s="130"/>
      <c r="CX709" s="130"/>
      <c r="CY709" s="130"/>
      <c r="CZ709" s="130"/>
      <c r="DA709" s="130"/>
      <c r="DB709" s="130"/>
      <c r="DC709" s="130"/>
      <c r="DD709" s="130"/>
      <c r="DE709" s="130"/>
      <c r="DF709" s="130"/>
      <c r="DG709" s="130"/>
      <c r="DH709" s="130"/>
      <c r="DI709" s="130"/>
      <c r="DJ709" s="130"/>
      <c r="DK709" s="130"/>
      <c r="DL709" s="130"/>
      <c r="DM709" s="130"/>
      <c r="DN709" s="130"/>
      <c r="DO709" s="130"/>
      <c r="DP709" s="130"/>
      <c r="DQ709" s="130"/>
      <c r="DR709" s="130"/>
      <c r="DS709" s="130"/>
      <c r="DT709" s="130"/>
      <c r="DU709" s="130"/>
      <c r="DV709" s="130"/>
      <c r="DW709" s="130"/>
      <c r="DX709" s="130"/>
      <c r="DY709" s="130"/>
      <c r="DZ709" s="130"/>
      <c r="EA709" s="130"/>
      <c r="EB709" s="130"/>
      <c r="EC709" s="130"/>
      <c r="ED709" s="130"/>
      <c r="EE709" s="130"/>
      <c r="EF709" s="130"/>
      <c r="EG709" s="130"/>
      <c r="EH709" s="130"/>
      <c r="EI709" s="130"/>
      <c r="EJ709" s="130"/>
      <c r="EK709" s="130"/>
      <c r="EL709" s="130"/>
      <c r="EM709" s="130"/>
      <c r="EN709" s="130"/>
      <c r="EO709" s="130"/>
      <c r="EP709" s="130"/>
      <c r="EQ709" s="130"/>
      <c r="ER709" s="130"/>
      <c r="ES709" s="130"/>
      <c r="ET709" s="130"/>
      <c r="EU709" s="130"/>
      <c r="EV709" s="130"/>
      <c r="EW709" s="130"/>
      <c r="EX709" s="130"/>
      <c r="EY709" s="130"/>
      <c r="EZ709" s="130"/>
      <c r="FA709" s="130"/>
      <c r="FB709" s="130"/>
      <c r="FC709" s="130"/>
      <c r="FD709" s="130"/>
      <c r="FE709" s="130"/>
      <c r="FF709" s="130"/>
      <c r="FG709" s="130"/>
      <c r="FH709" s="130"/>
      <c r="FI709" s="130"/>
      <c r="FJ709" s="130"/>
      <c r="FK709" s="130"/>
      <c r="FL709" s="130"/>
      <c r="FM709" s="130"/>
      <c r="FN709" s="130"/>
      <c r="FO709" s="130"/>
      <c r="FP709" s="130"/>
    </row>
    <row r="710" spans="1:172" x14ac:dyDescent="0.25">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c r="AO710" s="129"/>
      <c r="AP710" s="130"/>
      <c r="AQ710" s="130"/>
      <c r="AR710" s="130"/>
      <c r="AS710" s="130"/>
      <c r="AT710" s="130"/>
      <c r="AU710" s="130"/>
      <c r="AV710" s="130"/>
      <c r="AW710" s="130"/>
      <c r="AX710" s="130"/>
      <c r="AY710" s="130"/>
      <c r="AZ710" s="130"/>
      <c r="BA710" s="130"/>
      <c r="BB710" s="130"/>
      <c r="BC710" s="130"/>
      <c r="BD710" s="130"/>
      <c r="BE710" s="130"/>
      <c r="BF710" s="130"/>
      <c r="BG710" s="130"/>
      <c r="BH710" s="130"/>
      <c r="BI710" s="130"/>
      <c r="BJ710" s="130"/>
      <c r="BK710" s="130"/>
      <c r="BL710" s="130"/>
      <c r="BM710" s="130"/>
      <c r="BN710" s="130"/>
      <c r="BO710" s="130"/>
      <c r="BP710" s="130"/>
      <c r="BQ710" s="130"/>
      <c r="BR710" s="130"/>
      <c r="BS710" s="130"/>
      <c r="BT710" s="130"/>
      <c r="BU710" s="130"/>
      <c r="BV710" s="130"/>
      <c r="BW710" s="130"/>
      <c r="BX710" s="130"/>
      <c r="BY710" s="130"/>
      <c r="BZ710" s="130"/>
      <c r="CA710" s="130"/>
      <c r="CB710" s="130"/>
      <c r="CC710" s="130"/>
      <c r="CD710" s="130"/>
      <c r="CE710" s="130"/>
      <c r="CF710" s="130"/>
      <c r="CG710" s="130"/>
      <c r="CH710" s="130"/>
      <c r="CI710" s="130"/>
      <c r="CJ710" s="130"/>
      <c r="CK710" s="130"/>
      <c r="CL710" s="130"/>
      <c r="CM710" s="130"/>
      <c r="CN710" s="130"/>
      <c r="CO710" s="130"/>
      <c r="CP710" s="130"/>
      <c r="CQ710" s="130"/>
      <c r="CR710" s="130"/>
      <c r="CS710" s="130"/>
      <c r="CT710" s="130"/>
      <c r="CU710" s="130"/>
      <c r="CV710" s="130"/>
      <c r="CW710" s="130"/>
      <c r="CX710" s="130"/>
      <c r="CY710" s="130"/>
      <c r="CZ710" s="130"/>
      <c r="DA710" s="130"/>
      <c r="DB710" s="130"/>
      <c r="DC710" s="130"/>
      <c r="DD710" s="130"/>
      <c r="DE710" s="130"/>
      <c r="DF710" s="130"/>
      <c r="DG710" s="130"/>
      <c r="DH710" s="130"/>
      <c r="DI710" s="130"/>
      <c r="DJ710" s="130"/>
      <c r="DK710" s="130"/>
      <c r="DL710" s="130"/>
      <c r="DM710" s="130"/>
      <c r="DN710" s="130"/>
      <c r="DO710" s="130"/>
      <c r="DP710" s="130"/>
      <c r="DQ710" s="130"/>
      <c r="DR710" s="130"/>
      <c r="DS710" s="130"/>
      <c r="DT710" s="130"/>
      <c r="DU710" s="130"/>
      <c r="DV710" s="130"/>
      <c r="DW710" s="130"/>
      <c r="DX710" s="130"/>
      <c r="DY710" s="130"/>
      <c r="DZ710" s="130"/>
      <c r="EA710" s="130"/>
      <c r="EB710" s="130"/>
      <c r="EC710" s="130"/>
      <c r="ED710" s="130"/>
      <c r="EE710" s="130"/>
      <c r="EF710" s="130"/>
      <c r="EG710" s="130"/>
      <c r="EH710" s="130"/>
      <c r="EI710" s="130"/>
      <c r="EJ710" s="130"/>
      <c r="EK710" s="130"/>
      <c r="EL710" s="130"/>
      <c r="EM710" s="130"/>
      <c r="EN710" s="130"/>
      <c r="EO710" s="130"/>
      <c r="EP710" s="130"/>
      <c r="EQ710" s="130"/>
      <c r="ER710" s="130"/>
      <c r="ES710" s="130"/>
      <c r="ET710" s="130"/>
      <c r="EU710" s="130"/>
      <c r="EV710" s="130"/>
      <c r="EW710" s="130"/>
      <c r="EX710" s="130"/>
      <c r="EY710" s="130"/>
      <c r="EZ710" s="130"/>
      <c r="FA710" s="130"/>
      <c r="FB710" s="130"/>
      <c r="FC710" s="130"/>
      <c r="FD710" s="130"/>
      <c r="FE710" s="130"/>
      <c r="FF710" s="130"/>
      <c r="FG710" s="130"/>
      <c r="FH710" s="130"/>
      <c r="FI710" s="130"/>
      <c r="FJ710" s="130"/>
      <c r="FK710" s="130"/>
      <c r="FL710" s="130"/>
      <c r="FM710" s="130"/>
      <c r="FN710" s="130"/>
      <c r="FO710" s="130"/>
      <c r="FP710" s="130"/>
    </row>
    <row r="711" spans="1:172" x14ac:dyDescent="0.25">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c r="AR711" s="130"/>
      <c r="AS711" s="130"/>
      <c r="AT711" s="130"/>
      <c r="AU711" s="130"/>
      <c r="AV711" s="130"/>
      <c r="AW711" s="130"/>
      <c r="AX711" s="130"/>
      <c r="AY711" s="130"/>
      <c r="AZ711" s="130"/>
      <c r="BA711" s="130"/>
      <c r="BB711" s="130"/>
      <c r="BC711" s="130"/>
      <c r="BD711" s="130"/>
      <c r="BE711" s="130"/>
      <c r="BF711" s="130"/>
      <c r="BG711" s="130"/>
      <c r="BH711" s="130"/>
      <c r="BI711" s="130"/>
      <c r="BJ711" s="130"/>
      <c r="BK711" s="130"/>
      <c r="BL711" s="130"/>
      <c r="BM711" s="130"/>
      <c r="BN711" s="130"/>
      <c r="BO711" s="130"/>
      <c r="BP711" s="130"/>
      <c r="BQ711" s="130"/>
      <c r="BR711" s="130"/>
      <c r="BS711" s="130"/>
      <c r="BT711" s="130"/>
      <c r="BU711" s="130"/>
      <c r="BV711" s="130"/>
      <c r="BW711" s="130"/>
      <c r="BX711" s="130"/>
      <c r="BY711" s="130"/>
      <c r="BZ711" s="130"/>
      <c r="CA711" s="130"/>
      <c r="CB711" s="130"/>
      <c r="CC711" s="130"/>
      <c r="CD711" s="130"/>
      <c r="CE711" s="130"/>
      <c r="CF711" s="130"/>
      <c r="CG711" s="130"/>
      <c r="CH711" s="130"/>
      <c r="CI711" s="130"/>
      <c r="CJ711" s="130"/>
      <c r="CK711" s="130"/>
      <c r="CL711" s="130"/>
      <c r="CM711" s="130"/>
      <c r="CN711" s="130"/>
      <c r="CO711" s="130"/>
      <c r="CP711" s="130"/>
      <c r="CQ711" s="130"/>
      <c r="CR711" s="130"/>
      <c r="CS711" s="130"/>
      <c r="CT711" s="130"/>
      <c r="CU711" s="130"/>
      <c r="CV711" s="130"/>
      <c r="CW711" s="130"/>
      <c r="CX711" s="130"/>
      <c r="CY711" s="130"/>
      <c r="CZ711" s="130"/>
      <c r="DA711" s="130"/>
      <c r="DB711" s="130"/>
      <c r="DC711" s="130"/>
      <c r="DD711" s="130"/>
      <c r="DE711" s="130"/>
      <c r="DF711" s="130"/>
      <c r="DG711" s="130"/>
      <c r="DH711" s="130"/>
      <c r="DI711" s="130"/>
      <c r="DJ711" s="130"/>
      <c r="DK711" s="130"/>
      <c r="DL711" s="130"/>
      <c r="DM711" s="130"/>
      <c r="DN711" s="130"/>
      <c r="DO711" s="130"/>
      <c r="DP711" s="130"/>
      <c r="DQ711" s="130"/>
      <c r="DR711" s="130"/>
      <c r="DS711" s="130"/>
      <c r="DT711" s="130"/>
      <c r="DU711" s="130"/>
      <c r="DV711" s="130"/>
      <c r="DW711" s="130"/>
      <c r="DX711" s="130"/>
      <c r="DY711" s="130"/>
      <c r="DZ711" s="130"/>
      <c r="EA711" s="130"/>
      <c r="EB711" s="130"/>
      <c r="EC711" s="130"/>
      <c r="ED711" s="130"/>
      <c r="EE711" s="130"/>
      <c r="EF711" s="130"/>
      <c r="EG711" s="130"/>
      <c r="EH711" s="130"/>
      <c r="EI711" s="130"/>
      <c r="EJ711" s="130"/>
      <c r="EK711" s="130"/>
      <c r="EL711" s="130"/>
      <c r="EM711" s="130"/>
      <c r="EN711" s="130"/>
      <c r="EO711" s="130"/>
      <c r="EP711" s="130"/>
      <c r="EQ711" s="130"/>
      <c r="ER711" s="130"/>
      <c r="ES711" s="130"/>
      <c r="ET711" s="130"/>
      <c r="EU711" s="130"/>
      <c r="EV711" s="130"/>
      <c r="EW711" s="130"/>
      <c r="EX711" s="130"/>
      <c r="EY711" s="130"/>
      <c r="EZ711" s="130"/>
      <c r="FA711" s="130"/>
      <c r="FB711" s="130"/>
      <c r="FC711" s="130"/>
      <c r="FD711" s="130"/>
      <c r="FE711" s="130"/>
      <c r="FF711" s="130"/>
      <c r="FG711" s="130"/>
      <c r="FH711" s="130"/>
      <c r="FI711" s="130"/>
      <c r="FJ711" s="130"/>
      <c r="FK711" s="130"/>
      <c r="FL711" s="130"/>
      <c r="FM711" s="130"/>
      <c r="FN711" s="130"/>
      <c r="FO711" s="130"/>
      <c r="FP711" s="130"/>
    </row>
    <row r="712" spans="1:172" x14ac:dyDescent="0.25">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29"/>
      <c r="AP712" s="130"/>
      <c r="AQ712" s="130"/>
      <c r="AR712" s="130"/>
      <c r="AS712" s="130"/>
      <c r="AT712" s="130"/>
      <c r="AU712" s="130"/>
      <c r="AV712" s="130"/>
      <c r="AW712" s="130"/>
      <c r="AX712" s="130"/>
      <c r="AY712" s="130"/>
      <c r="AZ712" s="130"/>
      <c r="BA712" s="130"/>
      <c r="BB712" s="130"/>
      <c r="BC712" s="130"/>
      <c r="BD712" s="130"/>
      <c r="BE712" s="130"/>
      <c r="BF712" s="130"/>
      <c r="BG712" s="130"/>
      <c r="BH712" s="130"/>
      <c r="BI712" s="130"/>
      <c r="BJ712" s="130"/>
      <c r="BK712" s="130"/>
      <c r="BL712" s="130"/>
      <c r="BM712" s="130"/>
      <c r="BN712" s="130"/>
      <c r="BO712" s="130"/>
      <c r="BP712" s="130"/>
      <c r="BQ712" s="130"/>
      <c r="BR712" s="130"/>
      <c r="BS712" s="130"/>
      <c r="BT712" s="130"/>
      <c r="BU712" s="130"/>
      <c r="BV712" s="130"/>
      <c r="BW712" s="130"/>
      <c r="BX712" s="130"/>
      <c r="BY712" s="130"/>
      <c r="BZ712" s="130"/>
      <c r="CA712" s="130"/>
      <c r="CB712" s="130"/>
      <c r="CC712" s="130"/>
      <c r="CD712" s="130"/>
      <c r="CE712" s="130"/>
      <c r="CF712" s="130"/>
      <c r="CG712" s="130"/>
      <c r="CH712" s="130"/>
      <c r="CI712" s="130"/>
      <c r="CJ712" s="130"/>
      <c r="CK712" s="130"/>
      <c r="CL712" s="130"/>
      <c r="CM712" s="130"/>
      <c r="CN712" s="130"/>
      <c r="CO712" s="130"/>
      <c r="CP712" s="130"/>
      <c r="CQ712" s="130"/>
      <c r="CR712" s="130"/>
      <c r="CS712" s="130"/>
      <c r="CT712" s="130"/>
      <c r="CU712" s="130"/>
      <c r="CV712" s="130"/>
      <c r="CW712" s="130"/>
      <c r="CX712" s="130"/>
      <c r="CY712" s="130"/>
      <c r="CZ712" s="130"/>
      <c r="DA712" s="130"/>
      <c r="DB712" s="130"/>
      <c r="DC712" s="130"/>
      <c r="DD712" s="130"/>
      <c r="DE712" s="130"/>
      <c r="DF712" s="130"/>
      <c r="DG712" s="130"/>
      <c r="DH712" s="130"/>
      <c r="DI712" s="130"/>
      <c r="DJ712" s="130"/>
      <c r="DK712" s="130"/>
      <c r="DL712" s="130"/>
      <c r="DM712" s="130"/>
      <c r="DN712" s="130"/>
      <c r="DO712" s="130"/>
      <c r="DP712" s="130"/>
      <c r="DQ712" s="130"/>
      <c r="DR712" s="130"/>
      <c r="DS712" s="130"/>
      <c r="DT712" s="130"/>
      <c r="DU712" s="130"/>
      <c r="DV712" s="130"/>
      <c r="DW712" s="130"/>
      <c r="DX712" s="130"/>
      <c r="DY712" s="130"/>
      <c r="DZ712" s="130"/>
      <c r="EA712" s="130"/>
      <c r="EB712" s="130"/>
      <c r="EC712" s="130"/>
      <c r="ED712" s="130"/>
      <c r="EE712" s="130"/>
      <c r="EF712" s="130"/>
      <c r="EG712" s="130"/>
      <c r="EH712" s="130"/>
      <c r="EI712" s="130"/>
      <c r="EJ712" s="130"/>
      <c r="EK712" s="130"/>
      <c r="EL712" s="130"/>
      <c r="EM712" s="130"/>
      <c r="EN712" s="130"/>
      <c r="EO712" s="130"/>
      <c r="EP712" s="130"/>
      <c r="EQ712" s="130"/>
      <c r="ER712" s="130"/>
      <c r="ES712" s="130"/>
      <c r="ET712" s="130"/>
      <c r="EU712" s="130"/>
      <c r="EV712" s="130"/>
      <c r="EW712" s="130"/>
      <c r="EX712" s="130"/>
      <c r="EY712" s="130"/>
      <c r="EZ712" s="130"/>
      <c r="FA712" s="130"/>
      <c r="FB712" s="130"/>
      <c r="FC712" s="130"/>
      <c r="FD712" s="130"/>
      <c r="FE712" s="130"/>
      <c r="FF712" s="130"/>
      <c r="FG712" s="130"/>
      <c r="FH712" s="130"/>
      <c r="FI712" s="130"/>
      <c r="FJ712" s="130"/>
      <c r="FK712" s="130"/>
      <c r="FL712" s="130"/>
      <c r="FM712" s="130"/>
      <c r="FN712" s="130"/>
      <c r="FO712" s="130"/>
      <c r="FP712" s="130"/>
    </row>
    <row r="713" spans="1:172" x14ac:dyDescent="0.25">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c r="AO713" s="129"/>
      <c r="AP713" s="130"/>
      <c r="AQ713" s="130"/>
      <c r="AR713" s="130"/>
      <c r="AS713" s="130"/>
      <c r="AT713" s="130"/>
      <c r="AU713" s="130"/>
      <c r="AV713" s="130"/>
      <c r="AW713" s="130"/>
      <c r="AX713" s="130"/>
      <c r="AY713" s="130"/>
      <c r="AZ713" s="130"/>
      <c r="BA713" s="130"/>
      <c r="BB713" s="130"/>
      <c r="BC713" s="130"/>
      <c r="BD713" s="130"/>
      <c r="BE713" s="130"/>
      <c r="BF713" s="130"/>
      <c r="BG713" s="130"/>
      <c r="BH713" s="130"/>
      <c r="BI713" s="130"/>
      <c r="BJ713" s="130"/>
      <c r="BK713" s="130"/>
      <c r="BL713" s="130"/>
      <c r="BM713" s="130"/>
      <c r="BN713" s="130"/>
      <c r="BO713" s="130"/>
      <c r="BP713" s="130"/>
      <c r="BQ713" s="130"/>
      <c r="BR713" s="130"/>
      <c r="BS713" s="130"/>
      <c r="BT713" s="130"/>
      <c r="BU713" s="130"/>
      <c r="BV713" s="130"/>
      <c r="BW713" s="130"/>
      <c r="BX713" s="130"/>
      <c r="BY713" s="130"/>
      <c r="BZ713" s="130"/>
      <c r="CA713" s="130"/>
      <c r="CB713" s="130"/>
      <c r="CC713" s="130"/>
      <c r="CD713" s="130"/>
      <c r="CE713" s="130"/>
      <c r="CF713" s="130"/>
      <c r="CG713" s="130"/>
      <c r="CH713" s="130"/>
      <c r="CI713" s="130"/>
      <c r="CJ713" s="130"/>
      <c r="CK713" s="130"/>
      <c r="CL713" s="130"/>
      <c r="CM713" s="130"/>
      <c r="CN713" s="130"/>
      <c r="CO713" s="130"/>
      <c r="CP713" s="130"/>
      <c r="CQ713" s="130"/>
      <c r="CR713" s="130"/>
      <c r="CS713" s="130"/>
      <c r="CT713" s="130"/>
      <c r="CU713" s="130"/>
      <c r="CV713" s="130"/>
      <c r="CW713" s="130"/>
      <c r="CX713" s="130"/>
      <c r="CY713" s="130"/>
      <c r="CZ713" s="130"/>
      <c r="DA713" s="130"/>
      <c r="DB713" s="130"/>
      <c r="DC713" s="130"/>
      <c r="DD713" s="130"/>
      <c r="DE713" s="130"/>
      <c r="DF713" s="130"/>
      <c r="DG713" s="130"/>
      <c r="DH713" s="130"/>
      <c r="DI713" s="130"/>
      <c r="DJ713" s="130"/>
      <c r="DK713" s="130"/>
      <c r="DL713" s="130"/>
      <c r="DM713" s="130"/>
      <c r="DN713" s="130"/>
      <c r="DO713" s="130"/>
      <c r="DP713" s="130"/>
      <c r="DQ713" s="130"/>
      <c r="DR713" s="130"/>
      <c r="DS713" s="130"/>
      <c r="DT713" s="130"/>
      <c r="DU713" s="130"/>
      <c r="DV713" s="130"/>
      <c r="DW713" s="130"/>
      <c r="DX713" s="130"/>
      <c r="DY713" s="130"/>
      <c r="DZ713" s="130"/>
      <c r="EA713" s="130"/>
      <c r="EB713" s="130"/>
      <c r="EC713" s="130"/>
      <c r="ED713" s="130"/>
      <c r="EE713" s="130"/>
      <c r="EF713" s="130"/>
      <c r="EG713" s="130"/>
      <c r="EH713" s="130"/>
      <c r="EI713" s="130"/>
      <c r="EJ713" s="130"/>
      <c r="EK713" s="130"/>
      <c r="EL713" s="130"/>
      <c r="EM713" s="130"/>
      <c r="EN713" s="130"/>
      <c r="EO713" s="130"/>
      <c r="EP713" s="130"/>
      <c r="EQ713" s="130"/>
      <c r="ER713" s="130"/>
      <c r="ES713" s="130"/>
      <c r="ET713" s="130"/>
      <c r="EU713" s="130"/>
      <c r="EV713" s="130"/>
      <c r="EW713" s="130"/>
      <c r="EX713" s="130"/>
      <c r="EY713" s="130"/>
      <c r="EZ713" s="130"/>
      <c r="FA713" s="130"/>
      <c r="FB713" s="130"/>
      <c r="FC713" s="130"/>
      <c r="FD713" s="130"/>
      <c r="FE713" s="130"/>
      <c r="FF713" s="130"/>
      <c r="FG713" s="130"/>
      <c r="FH713" s="130"/>
      <c r="FI713" s="130"/>
      <c r="FJ713" s="130"/>
      <c r="FK713" s="130"/>
      <c r="FL713" s="130"/>
      <c r="FM713" s="130"/>
      <c r="FN713" s="130"/>
      <c r="FO713" s="130"/>
      <c r="FP713" s="130"/>
    </row>
    <row r="714" spans="1:172" x14ac:dyDescent="0.25">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29"/>
      <c r="AP714" s="130"/>
      <c r="AQ714" s="130"/>
      <c r="AR714" s="130"/>
      <c r="AS714" s="130"/>
      <c r="AT714" s="130"/>
      <c r="AU714" s="130"/>
      <c r="AV714" s="130"/>
      <c r="AW714" s="130"/>
      <c r="AX714" s="130"/>
      <c r="AY714" s="130"/>
      <c r="AZ714" s="130"/>
      <c r="BA714" s="130"/>
      <c r="BB714" s="130"/>
      <c r="BC714" s="130"/>
      <c r="BD714" s="130"/>
      <c r="BE714" s="130"/>
      <c r="BF714" s="130"/>
      <c r="BG714" s="130"/>
      <c r="BH714" s="130"/>
      <c r="BI714" s="130"/>
      <c r="BJ714" s="130"/>
      <c r="BK714" s="130"/>
      <c r="BL714" s="130"/>
      <c r="BM714" s="130"/>
      <c r="BN714" s="130"/>
      <c r="BO714" s="130"/>
      <c r="BP714" s="130"/>
      <c r="BQ714" s="130"/>
      <c r="BR714" s="130"/>
      <c r="BS714" s="130"/>
      <c r="BT714" s="130"/>
      <c r="BU714" s="130"/>
      <c r="BV714" s="130"/>
      <c r="BW714" s="130"/>
      <c r="BX714" s="130"/>
      <c r="BY714" s="130"/>
      <c r="BZ714" s="130"/>
      <c r="CA714" s="130"/>
      <c r="CB714" s="130"/>
      <c r="CC714" s="130"/>
      <c r="CD714" s="130"/>
      <c r="CE714" s="130"/>
      <c r="CF714" s="130"/>
      <c r="CG714" s="130"/>
      <c r="CH714" s="130"/>
      <c r="CI714" s="130"/>
      <c r="CJ714" s="130"/>
      <c r="CK714" s="130"/>
      <c r="CL714" s="130"/>
      <c r="CM714" s="130"/>
      <c r="CN714" s="130"/>
      <c r="CO714" s="130"/>
      <c r="CP714" s="130"/>
      <c r="CQ714" s="130"/>
      <c r="CR714" s="130"/>
      <c r="CS714" s="130"/>
      <c r="CT714" s="130"/>
      <c r="CU714" s="130"/>
      <c r="CV714" s="130"/>
      <c r="CW714" s="130"/>
      <c r="CX714" s="130"/>
      <c r="CY714" s="130"/>
      <c r="CZ714" s="130"/>
      <c r="DA714" s="130"/>
      <c r="DB714" s="130"/>
      <c r="DC714" s="130"/>
      <c r="DD714" s="130"/>
      <c r="DE714" s="130"/>
      <c r="DF714" s="130"/>
      <c r="DG714" s="130"/>
      <c r="DH714" s="130"/>
      <c r="DI714" s="130"/>
      <c r="DJ714" s="130"/>
      <c r="DK714" s="130"/>
      <c r="DL714" s="130"/>
      <c r="DM714" s="130"/>
      <c r="DN714" s="130"/>
      <c r="DO714" s="130"/>
      <c r="DP714" s="130"/>
      <c r="DQ714" s="130"/>
      <c r="DR714" s="130"/>
      <c r="DS714" s="130"/>
      <c r="DT714" s="130"/>
      <c r="DU714" s="130"/>
      <c r="DV714" s="130"/>
      <c r="DW714" s="130"/>
      <c r="DX714" s="130"/>
      <c r="DY714" s="130"/>
      <c r="DZ714" s="130"/>
      <c r="EA714" s="130"/>
      <c r="EB714" s="130"/>
      <c r="EC714" s="130"/>
      <c r="ED714" s="130"/>
      <c r="EE714" s="130"/>
      <c r="EF714" s="130"/>
      <c r="EG714" s="130"/>
      <c r="EH714" s="130"/>
      <c r="EI714" s="130"/>
      <c r="EJ714" s="130"/>
      <c r="EK714" s="130"/>
      <c r="EL714" s="130"/>
      <c r="EM714" s="130"/>
      <c r="EN714" s="130"/>
      <c r="EO714" s="130"/>
      <c r="EP714" s="130"/>
      <c r="EQ714" s="130"/>
      <c r="ER714" s="130"/>
      <c r="ES714" s="130"/>
      <c r="ET714" s="130"/>
      <c r="EU714" s="130"/>
      <c r="EV714" s="130"/>
      <c r="EW714" s="130"/>
      <c r="EX714" s="130"/>
      <c r="EY714" s="130"/>
      <c r="EZ714" s="130"/>
      <c r="FA714" s="130"/>
      <c r="FB714" s="130"/>
      <c r="FC714" s="130"/>
      <c r="FD714" s="130"/>
      <c r="FE714" s="130"/>
      <c r="FF714" s="130"/>
      <c r="FG714" s="130"/>
      <c r="FH714" s="130"/>
      <c r="FI714" s="130"/>
      <c r="FJ714" s="130"/>
      <c r="FK714" s="130"/>
      <c r="FL714" s="130"/>
      <c r="FM714" s="130"/>
      <c r="FN714" s="130"/>
      <c r="FO714" s="130"/>
      <c r="FP714" s="130"/>
    </row>
    <row r="715" spans="1:172" x14ac:dyDescent="0.25">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29"/>
      <c r="AP715" s="130"/>
      <c r="AQ715" s="130"/>
      <c r="AR715" s="130"/>
      <c r="AS715" s="130"/>
      <c r="AT715" s="130"/>
      <c r="AU715" s="130"/>
      <c r="AV715" s="130"/>
      <c r="AW715" s="130"/>
      <c r="AX715" s="130"/>
      <c r="AY715" s="130"/>
      <c r="AZ715" s="130"/>
      <c r="BA715" s="130"/>
      <c r="BB715" s="130"/>
      <c r="BC715" s="130"/>
      <c r="BD715" s="130"/>
      <c r="BE715" s="130"/>
      <c r="BF715" s="130"/>
      <c r="BG715" s="130"/>
      <c r="BH715" s="130"/>
      <c r="BI715" s="130"/>
      <c r="BJ715" s="130"/>
      <c r="BK715" s="130"/>
      <c r="BL715" s="130"/>
      <c r="BM715" s="130"/>
      <c r="BN715" s="130"/>
      <c r="BO715" s="130"/>
      <c r="BP715" s="130"/>
      <c r="BQ715" s="130"/>
      <c r="BR715" s="130"/>
      <c r="BS715" s="130"/>
      <c r="BT715" s="130"/>
      <c r="BU715" s="130"/>
      <c r="BV715" s="130"/>
      <c r="BW715" s="130"/>
      <c r="BX715" s="130"/>
      <c r="BY715" s="130"/>
      <c r="BZ715" s="130"/>
      <c r="CA715" s="130"/>
      <c r="CB715" s="130"/>
      <c r="CC715" s="130"/>
      <c r="CD715" s="130"/>
      <c r="CE715" s="130"/>
      <c r="CF715" s="130"/>
      <c r="CG715" s="130"/>
      <c r="CH715" s="130"/>
      <c r="CI715" s="130"/>
      <c r="CJ715" s="130"/>
      <c r="CK715" s="130"/>
      <c r="CL715" s="130"/>
      <c r="CM715" s="130"/>
      <c r="CN715" s="130"/>
      <c r="CO715" s="130"/>
      <c r="CP715" s="130"/>
      <c r="CQ715" s="130"/>
      <c r="CR715" s="130"/>
      <c r="CS715" s="130"/>
      <c r="CT715" s="130"/>
      <c r="CU715" s="130"/>
      <c r="CV715" s="130"/>
      <c r="CW715" s="130"/>
      <c r="CX715" s="130"/>
      <c r="CY715" s="130"/>
      <c r="CZ715" s="130"/>
      <c r="DA715" s="130"/>
      <c r="DB715" s="130"/>
      <c r="DC715" s="130"/>
      <c r="DD715" s="130"/>
      <c r="DE715" s="130"/>
      <c r="DF715" s="130"/>
      <c r="DG715" s="130"/>
      <c r="DH715" s="130"/>
      <c r="DI715" s="130"/>
      <c r="DJ715" s="130"/>
      <c r="DK715" s="130"/>
      <c r="DL715" s="130"/>
      <c r="DM715" s="130"/>
      <c r="DN715" s="130"/>
      <c r="DO715" s="130"/>
      <c r="DP715" s="130"/>
      <c r="DQ715" s="130"/>
      <c r="DR715" s="130"/>
      <c r="DS715" s="130"/>
      <c r="DT715" s="130"/>
      <c r="DU715" s="130"/>
      <c r="DV715" s="130"/>
      <c r="DW715" s="130"/>
      <c r="DX715" s="130"/>
      <c r="DY715" s="130"/>
      <c r="DZ715" s="130"/>
      <c r="EA715" s="130"/>
      <c r="EB715" s="130"/>
      <c r="EC715" s="130"/>
      <c r="ED715" s="130"/>
      <c r="EE715" s="130"/>
      <c r="EF715" s="130"/>
      <c r="EG715" s="130"/>
      <c r="EH715" s="130"/>
      <c r="EI715" s="130"/>
      <c r="EJ715" s="130"/>
      <c r="EK715" s="130"/>
      <c r="EL715" s="130"/>
      <c r="EM715" s="130"/>
      <c r="EN715" s="130"/>
      <c r="EO715" s="130"/>
      <c r="EP715" s="130"/>
      <c r="EQ715" s="130"/>
      <c r="ER715" s="130"/>
      <c r="ES715" s="130"/>
      <c r="ET715" s="130"/>
      <c r="EU715" s="130"/>
      <c r="EV715" s="130"/>
      <c r="EW715" s="130"/>
      <c r="EX715" s="130"/>
      <c r="EY715" s="130"/>
      <c r="EZ715" s="130"/>
      <c r="FA715" s="130"/>
      <c r="FB715" s="130"/>
      <c r="FC715" s="130"/>
      <c r="FD715" s="130"/>
      <c r="FE715" s="130"/>
      <c r="FF715" s="130"/>
      <c r="FG715" s="130"/>
      <c r="FH715" s="130"/>
      <c r="FI715" s="130"/>
      <c r="FJ715" s="130"/>
      <c r="FK715" s="130"/>
      <c r="FL715" s="130"/>
      <c r="FM715" s="130"/>
      <c r="FN715" s="130"/>
      <c r="FO715" s="130"/>
      <c r="FP715" s="130"/>
    </row>
    <row r="716" spans="1:172" x14ac:dyDescent="0.25">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29"/>
      <c r="AP716" s="130"/>
      <c r="AQ716" s="130"/>
      <c r="AR716" s="130"/>
      <c r="AS716" s="130"/>
      <c r="AT716" s="130"/>
      <c r="AU716" s="130"/>
      <c r="AV716" s="130"/>
      <c r="AW716" s="130"/>
      <c r="AX716" s="130"/>
      <c r="AY716" s="130"/>
      <c r="AZ716" s="130"/>
      <c r="BA716" s="130"/>
      <c r="BB716" s="130"/>
      <c r="BC716" s="130"/>
      <c r="BD716" s="130"/>
      <c r="BE716" s="130"/>
      <c r="BF716" s="130"/>
      <c r="BG716" s="130"/>
      <c r="BH716" s="130"/>
      <c r="BI716" s="130"/>
      <c r="BJ716" s="130"/>
      <c r="BK716" s="130"/>
      <c r="BL716" s="130"/>
      <c r="BM716" s="130"/>
      <c r="BN716" s="130"/>
      <c r="BO716" s="130"/>
      <c r="BP716" s="130"/>
      <c r="BQ716" s="130"/>
      <c r="BR716" s="130"/>
      <c r="BS716" s="130"/>
      <c r="BT716" s="130"/>
      <c r="BU716" s="130"/>
      <c r="BV716" s="130"/>
      <c r="BW716" s="130"/>
      <c r="BX716" s="130"/>
      <c r="BY716" s="130"/>
      <c r="BZ716" s="130"/>
      <c r="CA716" s="130"/>
      <c r="CB716" s="130"/>
      <c r="CC716" s="130"/>
      <c r="CD716" s="130"/>
      <c r="CE716" s="130"/>
      <c r="CF716" s="130"/>
      <c r="CG716" s="130"/>
      <c r="CH716" s="130"/>
      <c r="CI716" s="130"/>
      <c r="CJ716" s="130"/>
      <c r="CK716" s="130"/>
      <c r="CL716" s="130"/>
      <c r="CM716" s="130"/>
      <c r="CN716" s="130"/>
      <c r="CO716" s="130"/>
      <c r="CP716" s="130"/>
      <c r="CQ716" s="130"/>
      <c r="CR716" s="130"/>
      <c r="CS716" s="130"/>
      <c r="CT716" s="130"/>
      <c r="CU716" s="130"/>
      <c r="CV716" s="130"/>
      <c r="CW716" s="130"/>
      <c r="CX716" s="130"/>
      <c r="CY716" s="130"/>
      <c r="CZ716" s="130"/>
      <c r="DA716" s="130"/>
      <c r="DB716" s="130"/>
      <c r="DC716" s="130"/>
      <c r="DD716" s="130"/>
      <c r="DE716" s="130"/>
      <c r="DF716" s="130"/>
      <c r="DG716" s="130"/>
      <c r="DH716" s="130"/>
      <c r="DI716" s="130"/>
      <c r="DJ716" s="130"/>
      <c r="DK716" s="130"/>
      <c r="DL716" s="130"/>
      <c r="DM716" s="130"/>
      <c r="DN716" s="130"/>
      <c r="DO716" s="130"/>
      <c r="DP716" s="130"/>
      <c r="DQ716" s="130"/>
      <c r="DR716" s="130"/>
      <c r="DS716" s="130"/>
      <c r="DT716" s="130"/>
      <c r="DU716" s="130"/>
      <c r="DV716" s="130"/>
      <c r="DW716" s="130"/>
      <c r="DX716" s="130"/>
      <c r="DY716" s="130"/>
      <c r="DZ716" s="130"/>
      <c r="EA716" s="130"/>
      <c r="EB716" s="130"/>
      <c r="EC716" s="130"/>
      <c r="ED716" s="130"/>
      <c r="EE716" s="130"/>
      <c r="EF716" s="130"/>
      <c r="EG716" s="130"/>
      <c r="EH716" s="130"/>
      <c r="EI716" s="130"/>
      <c r="EJ716" s="130"/>
      <c r="EK716" s="130"/>
      <c r="EL716" s="130"/>
      <c r="EM716" s="130"/>
      <c r="EN716" s="130"/>
      <c r="EO716" s="130"/>
      <c r="EP716" s="130"/>
      <c r="EQ716" s="130"/>
      <c r="ER716" s="130"/>
      <c r="ES716" s="130"/>
      <c r="ET716" s="130"/>
      <c r="EU716" s="130"/>
      <c r="EV716" s="130"/>
      <c r="EW716" s="130"/>
      <c r="EX716" s="130"/>
      <c r="EY716" s="130"/>
      <c r="EZ716" s="130"/>
      <c r="FA716" s="130"/>
      <c r="FB716" s="130"/>
      <c r="FC716" s="130"/>
      <c r="FD716" s="130"/>
      <c r="FE716" s="130"/>
      <c r="FF716" s="130"/>
      <c r="FG716" s="130"/>
      <c r="FH716" s="130"/>
      <c r="FI716" s="130"/>
      <c r="FJ716" s="130"/>
      <c r="FK716" s="130"/>
      <c r="FL716" s="130"/>
      <c r="FM716" s="130"/>
      <c r="FN716" s="130"/>
      <c r="FO716" s="130"/>
      <c r="FP716" s="130"/>
    </row>
    <row r="717" spans="1:172" x14ac:dyDescent="0.25">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29"/>
      <c r="AP717" s="130"/>
      <c r="AQ717" s="130"/>
      <c r="AR717" s="130"/>
      <c r="AS717" s="130"/>
      <c r="AT717" s="130"/>
      <c r="AU717" s="130"/>
      <c r="AV717" s="130"/>
      <c r="AW717" s="130"/>
      <c r="AX717" s="130"/>
      <c r="AY717" s="130"/>
      <c r="AZ717" s="130"/>
      <c r="BA717" s="130"/>
      <c r="BB717" s="130"/>
      <c r="BC717" s="130"/>
      <c r="BD717" s="130"/>
      <c r="BE717" s="130"/>
      <c r="BF717" s="130"/>
      <c r="BG717" s="130"/>
      <c r="BH717" s="130"/>
      <c r="BI717" s="130"/>
      <c r="BJ717" s="130"/>
      <c r="BK717" s="130"/>
      <c r="BL717" s="130"/>
      <c r="BM717" s="130"/>
      <c r="BN717" s="130"/>
      <c r="BO717" s="130"/>
      <c r="BP717" s="130"/>
      <c r="BQ717" s="130"/>
      <c r="BR717" s="130"/>
      <c r="BS717" s="130"/>
      <c r="BT717" s="130"/>
      <c r="BU717" s="130"/>
      <c r="BV717" s="130"/>
      <c r="BW717" s="130"/>
      <c r="BX717" s="130"/>
      <c r="BY717" s="130"/>
      <c r="BZ717" s="130"/>
      <c r="CA717" s="130"/>
      <c r="CB717" s="130"/>
      <c r="CC717" s="130"/>
      <c r="CD717" s="130"/>
      <c r="CE717" s="130"/>
      <c r="CF717" s="130"/>
      <c r="CG717" s="130"/>
      <c r="CH717" s="130"/>
      <c r="CI717" s="130"/>
      <c r="CJ717" s="130"/>
      <c r="CK717" s="130"/>
      <c r="CL717" s="130"/>
      <c r="CM717" s="130"/>
      <c r="CN717" s="130"/>
      <c r="CO717" s="130"/>
      <c r="CP717" s="130"/>
      <c r="CQ717" s="130"/>
      <c r="CR717" s="130"/>
      <c r="CS717" s="130"/>
      <c r="CT717" s="130"/>
      <c r="CU717" s="130"/>
      <c r="CV717" s="130"/>
      <c r="CW717" s="130"/>
      <c r="CX717" s="130"/>
      <c r="CY717" s="130"/>
      <c r="CZ717" s="130"/>
      <c r="DA717" s="130"/>
      <c r="DB717" s="130"/>
      <c r="DC717" s="130"/>
      <c r="DD717" s="130"/>
      <c r="DE717" s="130"/>
      <c r="DF717" s="130"/>
      <c r="DG717" s="130"/>
      <c r="DH717" s="130"/>
      <c r="DI717" s="130"/>
      <c r="DJ717" s="130"/>
      <c r="DK717" s="130"/>
      <c r="DL717" s="130"/>
      <c r="DM717" s="130"/>
      <c r="DN717" s="130"/>
      <c r="DO717" s="130"/>
      <c r="DP717" s="130"/>
      <c r="DQ717" s="130"/>
      <c r="DR717" s="130"/>
      <c r="DS717" s="130"/>
      <c r="DT717" s="130"/>
      <c r="DU717" s="130"/>
      <c r="DV717" s="130"/>
      <c r="DW717" s="130"/>
      <c r="DX717" s="130"/>
      <c r="DY717" s="130"/>
      <c r="DZ717" s="130"/>
      <c r="EA717" s="130"/>
      <c r="EB717" s="130"/>
      <c r="EC717" s="130"/>
      <c r="ED717" s="130"/>
      <c r="EE717" s="130"/>
      <c r="EF717" s="130"/>
      <c r="EG717" s="130"/>
      <c r="EH717" s="130"/>
      <c r="EI717" s="130"/>
      <c r="EJ717" s="130"/>
      <c r="EK717" s="130"/>
      <c r="EL717" s="130"/>
      <c r="EM717" s="130"/>
      <c r="EN717" s="130"/>
      <c r="EO717" s="130"/>
      <c r="EP717" s="130"/>
      <c r="EQ717" s="130"/>
      <c r="ER717" s="130"/>
      <c r="ES717" s="130"/>
      <c r="ET717" s="130"/>
      <c r="EU717" s="130"/>
      <c r="EV717" s="130"/>
      <c r="EW717" s="130"/>
      <c r="EX717" s="130"/>
      <c r="EY717" s="130"/>
      <c r="EZ717" s="130"/>
      <c r="FA717" s="130"/>
      <c r="FB717" s="130"/>
      <c r="FC717" s="130"/>
      <c r="FD717" s="130"/>
      <c r="FE717" s="130"/>
      <c r="FF717" s="130"/>
      <c r="FG717" s="130"/>
      <c r="FH717" s="130"/>
      <c r="FI717" s="130"/>
      <c r="FJ717" s="130"/>
      <c r="FK717" s="130"/>
      <c r="FL717" s="130"/>
      <c r="FM717" s="130"/>
      <c r="FN717" s="130"/>
      <c r="FO717" s="130"/>
      <c r="FP717" s="130"/>
    </row>
    <row r="718" spans="1:172" x14ac:dyDescent="0.25">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c r="AO718" s="129"/>
      <c r="AP718" s="130"/>
      <c r="AQ718" s="130"/>
      <c r="AR718" s="130"/>
      <c r="AS718" s="130"/>
      <c r="AT718" s="130"/>
      <c r="AU718" s="130"/>
      <c r="AV718" s="130"/>
      <c r="AW718" s="130"/>
      <c r="AX718" s="130"/>
      <c r="AY718" s="130"/>
      <c r="AZ718" s="130"/>
      <c r="BA718" s="130"/>
      <c r="BB718" s="130"/>
      <c r="BC718" s="130"/>
      <c r="BD718" s="130"/>
      <c r="BE718" s="130"/>
      <c r="BF718" s="130"/>
      <c r="BG718" s="130"/>
      <c r="BH718" s="130"/>
      <c r="BI718" s="130"/>
      <c r="BJ718" s="130"/>
      <c r="BK718" s="130"/>
      <c r="BL718" s="130"/>
      <c r="BM718" s="130"/>
      <c r="BN718" s="130"/>
      <c r="BO718" s="130"/>
      <c r="BP718" s="130"/>
      <c r="BQ718" s="130"/>
      <c r="BR718" s="130"/>
      <c r="BS718" s="130"/>
      <c r="BT718" s="130"/>
      <c r="BU718" s="130"/>
      <c r="BV718" s="130"/>
      <c r="BW718" s="130"/>
      <c r="BX718" s="130"/>
      <c r="BY718" s="130"/>
      <c r="BZ718" s="130"/>
      <c r="CA718" s="130"/>
      <c r="CB718" s="130"/>
      <c r="CC718" s="130"/>
      <c r="CD718" s="130"/>
      <c r="CE718" s="130"/>
      <c r="CF718" s="130"/>
      <c r="CG718" s="130"/>
      <c r="CH718" s="130"/>
      <c r="CI718" s="130"/>
      <c r="CJ718" s="130"/>
      <c r="CK718" s="130"/>
      <c r="CL718" s="130"/>
      <c r="CM718" s="130"/>
      <c r="CN718" s="130"/>
      <c r="CO718" s="130"/>
      <c r="CP718" s="130"/>
      <c r="CQ718" s="130"/>
      <c r="CR718" s="130"/>
      <c r="CS718" s="130"/>
      <c r="CT718" s="130"/>
      <c r="CU718" s="130"/>
      <c r="CV718" s="130"/>
      <c r="CW718" s="130"/>
      <c r="CX718" s="130"/>
      <c r="CY718" s="130"/>
      <c r="CZ718" s="130"/>
      <c r="DA718" s="130"/>
      <c r="DB718" s="130"/>
      <c r="DC718" s="130"/>
      <c r="DD718" s="130"/>
      <c r="DE718" s="130"/>
      <c r="DF718" s="130"/>
      <c r="DG718" s="130"/>
      <c r="DH718" s="130"/>
      <c r="DI718" s="130"/>
      <c r="DJ718" s="130"/>
      <c r="DK718" s="130"/>
      <c r="DL718" s="130"/>
      <c r="DM718" s="130"/>
      <c r="DN718" s="130"/>
      <c r="DO718" s="130"/>
      <c r="DP718" s="130"/>
      <c r="DQ718" s="130"/>
      <c r="DR718" s="130"/>
      <c r="DS718" s="130"/>
      <c r="DT718" s="130"/>
      <c r="DU718" s="130"/>
      <c r="DV718" s="130"/>
      <c r="DW718" s="130"/>
      <c r="DX718" s="130"/>
      <c r="DY718" s="130"/>
      <c r="DZ718" s="130"/>
      <c r="EA718" s="130"/>
      <c r="EB718" s="130"/>
      <c r="EC718" s="130"/>
      <c r="ED718" s="130"/>
      <c r="EE718" s="130"/>
      <c r="EF718" s="130"/>
      <c r="EG718" s="130"/>
      <c r="EH718" s="130"/>
      <c r="EI718" s="130"/>
      <c r="EJ718" s="130"/>
      <c r="EK718" s="130"/>
      <c r="EL718" s="130"/>
      <c r="EM718" s="130"/>
      <c r="EN718" s="130"/>
      <c r="EO718" s="130"/>
      <c r="EP718" s="130"/>
      <c r="EQ718" s="130"/>
      <c r="ER718" s="130"/>
      <c r="ES718" s="130"/>
      <c r="ET718" s="130"/>
      <c r="EU718" s="130"/>
      <c r="EV718" s="130"/>
      <c r="EW718" s="130"/>
      <c r="EX718" s="130"/>
      <c r="EY718" s="130"/>
      <c r="EZ718" s="130"/>
      <c r="FA718" s="130"/>
      <c r="FB718" s="130"/>
      <c r="FC718" s="130"/>
      <c r="FD718" s="130"/>
      <c r="FE718" s="130"/>
      <c r="FF718" s="130"/>
      <c r="FG718" s="130"/>
      <c r="FH718" s="130"/>
      <c r="FI718" s="130"/>
      <c r="FJ718" s="130"/>
      <c r="FK718" s="130"/>
      <c r="FL718" s="130"/>
      <c r="FM718" s="130"/>
      <c r="FN718" s="130"/>
      <c r="FO718" s="130"/>
      <c r="FP718" s="130"/>
    </row>
    <row r="719" spans="1:172" x14ac:dyDescent="0.25">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c r="AO719" s="129"/>
      <c r="AP719" s="130"/>
      <c r="AQ719" s="130"/>
      <c r="AR719" s="130"/>
      <c r="AS719" s="130"/>
      <c r="AT719" s="130"/>
      <c r="AU719" s="130"/>
      <c r="AV719" s="130"/>
      <c r="AW719" s="130"/>
      <c r="AX719" s="130"/>
      <c r="AY719" s="130"/>
      <c r="AZ719" s="130"/>
      <c r="BA719" s="130"/>
      <c r="BB719" s="130"/>
      <c r="BC719" s="130"/>
      <c r="BD719" s="130"/>
      <c r="BE719" s="130"/>
      <c r="BF719" s="130"/>
      <c r="BG719" s="130"/>
      <c r="BH719" s="130"/>
      <c r="BI719" s="130"/>
      <c r="BJ719" s="130"/>
      <c r="BK719" s="130"/>
      <c r="BL719" s="130"/>
      <c r="BM719" s="130"/>
      <c r="BN719" s="130"/>
      <c r="BO719" s="130"/>
      <c r="BP719" s="130"/>
      <c r="BQ719" s="130"/>
      <c r="BR719" s="130"/>
      <c r="BS719" s="130"/>
      <c r="BT719" s="130"/>
      <c r="BU719" s="130"/>
      <c r="BV719" s="130"/>
      <c r="BW719" s="130"/>
      <c r="BX719" s="130"/>
      <c r="BY719" s="130"/>
      <c r="BZ719" s="130"/>
      <c r="CA719" s="130"/>
      <c r="CB719" s="130"/>
      <c r="CC719" s="130"/>
      <c r="CD719" s="130"/>
      <c r="CE719" s="130"/>
      <c r="CF719" s="130"/>
      <c r="CG719" s="130"/>
      <c r="CH719" s="130"/>
      <c r="CI719" s="130"/>
      <c r="CJ719" s="130"/>
      <c r="CK719" s="130"/>
      <c r="CL719" s="130"/>
      <c r="CM719" s="130"/>
      <c r="CN719" s="130"/>
      <c r="CO719" s="130"/>
      <c r="CP719" s="130"/>
      <c r="CQ719" s="130"/>
      <c r="CR719" s="130"/>
      <c r="CS719" s="130"/>
      <c r="CT719" s="130"/>
      <c r="CU719" s="130"/>
      <c r="CV719" s="130"/>
      <c r="CW719" s="130"/>
      <c r="CX719" s="130"/>
      <c r="CY719" s="130"/>
      <c r="CZ719" s="130"/>
      <c r="DA719" s="130"/>
      <c r="DB719" s="130"/>
      <c r="DC719" s="130"/>
      <c r="DD719" s="130"/>
      <c r="DE719" s="130"/>
      <c r="DF719" s="130"/>
      <c r="DG719" s="130"/>
      <c r="DH719" s="130"/>
      <c r="DI719" s="130"/>
      <c r="DJ719" s="130"/>
      <c r="DK719" s="130"/>
      <c r="DL719" s="130"/>
      <c r="DM719" s="130"/>
      <c r="DN719" s="130"/>
      <c r="DO719" s="130"/>
      <c r="DP719" s="130"/>
      <c r="DQ719" s="130"/>
      <c r="DR719" s="130"/>
      <c r="DS719" s="130"/>
      <c r="DT719" s="130"/>
      <c r="DU719" s="130"/>
      <c r="DV719" s="130"/>
      <c r="DW719" s="130"/>
      <c r="DX719" s="130"/>
      <c r="DY719" s="130"/>
      <c r="DZ719" s="130"/>
      <c r="EA719" s="130"/>
      <c r="EB719" s="130"/>
      <c r="EC719" s="130"/>
      <c r="ED719" s="130"/>
      <c r="EE719" s="130"/>
      <c r="EF719" s="130"/>
      <c r="EG719" s="130"/>
      <c r="EH719" s="130"/>
      <c r="EI719" s="130"/>
      <c r="EJ719" s="130"/>
      <c r="EK719" s="130"/>
      <c r="EL719" s="130"/>
      <c r="EM719" s="130"/>
      <c r="EN719" s="130"/>
      <c r="EO719" s="130"/>
      <c r="EP719" s="130"/>
      <c r="EQ719" s="130"/>
      <c r="ER719" s="130"/>
      <c r="ES719" s="130"/>
      <c r="ET719" s="130"/>
      <c r="EU719" s="130"/>
      <c r="EV719" s="130"/>
      <c r="EW719" s="130"/>
      <c r="EX719" s="130"/>
      <c r="EY719" s="130"/>
      <c r="EZ719" s="130"/>
      <c r="FA719" s="130"/>
      <c r="FB719" s="130"/>
      <c r="FC719" s="130"/>
      <c r="FD719" s="130"/>
      <c r="FE719" s="130"/>
      <c r="FF719" s="130"/>
      <c r="FG719" s="130"/>
      <c r="FH719" s="130"/>
      <c r="FI719" s="130"/>
      <c r="FJ719" s="130"/>
      <c r="FK719" s="130"/>
      <c r="FL719" s="130"/>
      <c r="FM719" s="130"/>
      <c r="FN719" s="130"/>
      <c r="FO719" s="130"/>
      <c r="FP719" s="130"/>
    </row>
    <row r="720" spans="1:172" x14ac:dyDescent="0.25">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c r="AO720" s="129"/>
      <c r="AP720" s="130"/>
      <c r="AQ720" s="130"/>
      <c r="AR720" s="130"/>
      <c r="AS720" s="130"/>
      <c r="AT720" s="130"/>
      <c r="AU720" s="130"/>
      <c r="AV720" s="130"/>
      <c r="AW720" s="130"/>
      <c r="AX720" s="130"/>
      <c r="AY720" s="130"/>
      <c r="AZ720" s="130"/>
      <c r="BA720" s="130"/>
      <c r="BB720" s="130"/>
      <c r="BC720" s="130"/>
      <c r="BD720" s="130"/>
      <c r="BE720" s="130"/>
      <c r="BF720" s="130"/>
      <c r="BG720" s="130"/>
      <c r="BH720" s="130"/>
      <c r="BI720" s="130"/>
      <c r="BJ720" s="130"/>
      <c r="BK720" s="130"/>
      <c r="BL720" s="130"/>
      <c r="BM720" s="130"/>
      <c r="BN720" s="130"/>
      <c r="BO720" s="130"/>
      <c r="BP720" s="130"/>
      <c r="BQ720" s="130"/>
      <c r="BR720" s="130"/>
      <c r="BS720" s="130"/>
      <c r="BT720" s="130"/>
      <c r="BU720" s="130"/>
      <c r="BV720" s="130"/>
      <c r="BW720" s="130"/>
      <c r="BX720" s="130"/>
      <c r="BY720" s="130"/>
      <c r="BZ720" s="130"/>
      <c r="CA720" s="130"/>
      <c r="CB720" s="130"/>
      <c r="CC720" s="130"/>
      <c r="CD720" s="130"/>
      <c r="CE720" s="130"/>
      <c r="CF720" s="130"/>
      <c r="CG720" s="130"/>
      <c r="CH720" s="130"/>
      <c r="CI720" s="130"/>
      <c r="CJ720" s="130"/>
      <c r="CK720" s="130"/>
      <c r="CL720" s="130"/>
      <c r="CM720" s="130"/>
      <c r="CN720" s="130"/>
      <c r="CO720" s="130"/>
      <c r="CP720" s="130"/>
      <c r="CQ720" s="130"/>
      <c r="CR720" s="130"/>
      <c r="CS720" s="130"/>
      <c r="CT720" s="130"/>
      <c r="CU720" s="130"/>
      <c r="CV720" s="130"/>
      <c r="CW720" s="130"/>
      <c r="CX720" s="130"/>
      <c r="CY720" s="130"/>
      <c r="CZ720" s="130"/>
      <c r="DA720" s="130"/>
      <c r="DB720" s="130"/>
      <c r="DC720" s="130"/>
      <c r="DD720" s="130"/>
      <c r="DE720" s="130"/>
      <c r="DF720" s="130"/>
      <c r="DG720" s="130"/>
      <c r="DH720" s="130"/>
      <c r="DI720" s="130"/>
      <c r="DJ720" s="130"/>
      <c r="DK720" s="130"/>
      <c r="DL720" s="130"/>
      <c r="DM720" s="130"/>
      <c r="DN720" s="130"/>
      <c r="DO720" s="130"/>
      <c r="DP720" s="130"/>
      <c r="DQ720" s="130"/>
      <c r="DR720" s="130"/>
      <c r="DS720" s="130"/>
      <c r="DT720" s="130"/>
      <c r="DU720" s="130"/>
      <c r="DV720" s="130"/>
      <c r="DW720" s="130"/>
      <c r="DX720" s="130"/>
      <c r="DY720" s="130"/>
      <c r="DZ720" s="130"/>
      <c r="EA720" s="130"/>
      <c r="EB720" s="130"/>
      <c r="EC720" s="130"/>
      <c r="ED720" s="130"/>
      <c r="EE720" s="130"/>
      <c r="EF720" s="130"/>
      <c r="EG720" s="130"/>
      <c r="EH720" s="130"/>
      <c r="EI720" s="130"/>
      <c r="EJ720" s="130"/>
      <c r="EK720" s="130"/>
      <c r="EL720" s="130"/>
      <c r="EM720" s="130"/>
      <c r="EN720" s="130"/>
      <c r="EO720" s="130"/>
      <c r="EP720" s="130"/>
      <c r="EQ720" s="130"/>
      <c r="ER720" s="130"/>
      <c r="ES720" s="130"/>
      <c r="ET720" s="130"/>
      <c r="EU720" s="130"/>
      <c r="EV720" s="130"/>
      <c r="EW720" s="130"/>
      <c r="EX720" s="130"/>
      <c r="EY720" s="130"/>
      <c r="EZ720" s="130"/>
      <c r="FA720" s="130"/>
      <c r="FB720" s="130"/>
      <c r="FC720" s="130"/>
      <c r="FD720" s="130"/>
      <c r="FE720" s="130"/>
      <c r="FF720" s="130"/>
      <c r="FG720" s="130"/>
      <c r="FH720" s="130"/>
      <c r="FI720" s="130"/>
      <c r="FJ720" s="130"/>
      <c r="FK720" s="130"/>
      <c r="FL720" s="130"/>
      <c r="FM720" s="130"/>
      <c r="FN720" s="130"/>
      <c r="FO720" s="130"/>
      <c r="FP720" s="130"/>
    </row>
    <row r="721" spans="1:172" x14ac:dyDescent="0.25">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c r="AO721" s="129"/>
      <c r="AP721" s="130"/>
      <c r="AQ721" s="130"/>
      <c r="AR721" s="130"/>
      <c r="AS721" s="130"/>
      <c r="AT721" s="130"/>
      <c r="AU721" s="130"/>
      <c r="AV721" s="130"/>
      <c r="AW721" s="130"/>
      <c r="AX721" s="130"/>
      <c r="AY721" s="130"/>
      <c r="AZ721" s="130"/>
      <c r="BA721" s="130"/>
      <c r="BB721" s="130"/>
      <c r="BC721" s="130"/>
      <c r="BD721" s="130"/>
      <c r="BE721" s="130"/>
      <c r="BF721" s="130"/>
      <c r="BG721" s="130"/>
      <c r="BH721" s="130"/>
      <c r="BI721" s="130"/>
      <c r="BJ721" s="130"/>
      <c r="BK721" s="130"/>
      <c r="BL721" s="130"/>
      <c r="BM721" s="130"/>
      <c r="BN721" s="130"/>
      <c r="BO721" s="130"/>
      <c r="BP721" s="130"/>
      <c r="BQ721" s="130"/>
      <c r="BR721" s="130"/>
      <c r="BS721" s="130"/>
      <c r="BT721" s="130"/>
      <c r="BU721" s="130"/>
      <c r="BV721" s="130"/>
      <c r="BW721" s="130"/>
      <c r="BX721" s="130"/>
      <c r="BY721" s="130"/>
      <c r="BZ721" s="130"/>
      <c r="CA721" s="130"/>
      <c r="CB721" s="130"/>
      <c r="CC721" s="130"/>
      <c r="CD721" s="130"/>
      <c r="CE721" s="130"/>
      <c r="CF721" s="130"/>
      <c r="CG721" s="130"/>
      <c r="CH721" s="130"/>
      <c r="CI721" s="130"/>
      <c r="CJ721" s="130"/>
      <c r="CK721" s="130"/>
      <c r="CL721" s="130"/>
      <c r="CM721" s="130"/>
      <c r="CN721" s="130"/>
      <c r="CO721" s="130"/>
      <c r="CP721" s="130"/>
      <c r="CQ721" s="130"/>
      <c r="CR721" s="130"/>
      <c r="CS721" s="130"/>
      <c r="CT721" s="130"/>
      <c r="CU721" s="130"/>
      <c r="CV721" s="130"/>
      <c r="CW721" s="130"/>
      <c r="CX721" s="130"/>
      <c r="CY721" s="130"/>
      <c r="CZ721" s="130"/>
      <c r="DA721" s="130"/>
      <c r="DB721" s="130"/>
      <c r="DC721" s="130"/>
      <c r="DD721" s="130"/>
      <c r="DE721" s="130"/>
      <c r="DF721" s="130"/>
      <c r="DG721" s="130"/>
      <c r="DH721" s="130"/>
      <c r="DI721" s="130"/>
      <c r="DJ721" s="130"/>
      <c r="DK721" s="130"/>
      <c r="DL721" s="130"/>
      <c r="DM721" s="130"/>
      <c r="DN721" s="130"/>
      <c r="DO721" s="130"/>
      <c r="DP721" s="130"/>
      <c r="DQ721" s="130"/>
      <c r="DR721" s="130"/>
      <c r="DS721" s="130"/>
      <c r="DT721" s="130"/>
      <c r="DU721" s="130"/>
      <c r="DV721" s="130"/>
      <c r="DW721" s="130"/>
      <c r="DX721" s="130"/>
      <c r="DY721" s="130"/>
      <c r="DZ721" s="130"/>
      <c r="EA721" s="130"/>
      <c r="EB721" s="130"/>
      <c r="EC721" s="130"/>
      <c r="ED721" s="130"/>
      <c r="EE721" s="130"/>
      <c r="EF721" s="130"/>
      <c r="EG721" s="130"/>
      <c r="EH721" s="130"/>
      <c r="EI721" s="130"/>
      <c r="EJ721" s="130"/>
      <c r="EK721" s="130"/>
      <c r="EL721" s="130"/>
      <c r="EM721" s="130"/>
      <c r="EN721" s="130"/>
      <c r="EO721" s="130"/>
      <c r="EP721" s="130"/>
      <c r="EQ721" s="130"/>
      <c r="ER721" s="130"/>
      <c r="ES721" s="130"/>
      <c r="ET721" s="130"/>
      <c r="EU721" s="130"/>
      <c r="EV721" s="130"/>
      <c r="EW721" s="130"/>
      <c r="EX721" s="130"/>
      <c r="EY721" s="130"/>
      <c r="EZ721" s="130"/>
      <c r="FA721" s="130"/>
      <c r="FB721" s="130"/>
      <c r="FC721" s="130"/>
      <c r="FD721" s="130"/>
      <c r="FE721" s="130"/>
      <c r="FF721" s="130"/>
      <c r="FG721" s="130"/>
      <c r="FH721" s="130"/>
      <c r="FI721" s="130"/>
      <c r="FJ721" s="130"/>
      <c r="FK721" s="130"/>
      <c r="FL721" s="130"/>
      <c r="FM721" s="130"/>
      <c r="FN721" s="130"/>
      <c r="FO721" s="130"/>
      <c r="FP721" s="130"/>
    </row>
    <row r="722" spans="1:172" x14ac:dyDescent="0.25">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29"/>
      <c r="AP722" s="130"/>
      <c r="AQ722" s="130"/>
      <c r="AR722" s="130"/>
      <c r="AS722" s="130"/>
      <c r="AT722" s="130"/>
      <c r="AU722" s="130"/>
      <c r="AV722" s="130"/>
      <c r="AW722" s="130"/>
      <c r="AX722" s="130"/>
      <c r="AY722" s="130"/>
      <c r="AZ722" s="130"/>
      <c r="BA722" s="130"/>
      <c r="BB722" s="130"/>
      <c r="BC722" s="130"/>
      <c r="BD722" s="130"/>
      <c r="BE722" s="130"/>
      <c r="BF722" s="130"/>
      <c r="BG722" s="130"/>
      <c r="BH722" s="130"/>
      <c r="BI722" s="130"/>
      <c r="BJ722" s="130"/>
      <c r="BK722" s="130"/>
      <c r="BL722" s="130"/>
      <c r="BM722" s="130"/>
      <c r="BN722" s="130"/>
      <c r="BO722" s="130"/>
      <c r="BP722" s="130"/>
      <c r="BQ722" s="130"/>
      <c r="BR722" s="130"/>
      <c r="BS722" s="130"/>
      <c r="BT722" s="130"/>
      <c r="BU722" s="130"/>
      <c r="BV722" s="130"/>
      <c r="BW722" s="130"/>
      <c r="BX722" s="130"/>
      <c r="BY722" s="130"/>
      <c r="BZ722" s="130"/>
      <c r="CA722" s="130"/>
      <c r="CB722" s="130"/>
      <c r="CC722" s="130"/>
      <c r="CD722" s="130"/>
      <c r="CE722" s="130"/>
      <c r="CF722" s="130"/>
      <c r="CG722" s="130"/>
      <c r="CH722" s="130"/>
      <c r="CI722" s="130"/>
      <c r="CJ722" s="130"/>
      <c r="CK722" s="130"/>
      <c r="CL722" s="130"/>
      <c r="CM722" s="130"/>
      <c r="CN722" s="130"/>
      <c r="CO722" s="130"/>
      <c r="CP722" s="130"/>
      <c r="CQ722" s="130"/>
      <c r="CR722" s="130"/>
      <c r="CS722" s="130"/>
      <c r="CT722" s="130"/>
      <c r="CU722" s="130"/>
      <c r="CV722" s="130"/>
      <c r="CW722" s="130"/>
      <c r="CX722" s="130"/>
      <c r="CY722" s="130"/>
      <c r="CZ722" s="130"/>
      <c r="DA722" s="130"/>
      <c r="DB722" s="130"/>
      <c r="DC722" s="130"/>
      <c r="DD722" s="130"/>
      <c r="DE722" s="130"/>
      <c r="DF722" s="130"/>
      <c r="DG722" s="130"/>
      <c r="DH722" s="130"/>
      <c r="DI722" s="130"/>
      <c r="DJ722" s="130"/>
      <c r="DK722" s="130"/>
      <c r="DL722" s="130"/>
      <c r="DM722" s="130"/>
      <c r="DN722" s="130"/>
      <c r="DO722" s="130"/>
      <c r="DP722" s="130"/>
      <c r="DQ722" s="130"/>
      <c r="DR722" s="130"/>
      <c r="DS722" s="130"/>
      <c r="DT722" s="130"/>
      <c r="DU722" s="130"/>
      <c r="DV722" s="130"/>
      <c r="DW722" s="130"/>
      <c r="DX722" s="130"/>
      <c r="DY722" s="130"/>
      <c r="DZ722" s="130"/>
      <c r="EA722" s="130"/>
      <c r="EB722" s="130"/>
      <c r="EC722" s="130"/>
      <c r="ED722" s="130"/>
      <c r="EE722" s="130"/>
      <c r="EF722" s="130"/>
      <c r="EG722" s="130"/>
      <c r="EH722" s="130"/>
      <c r="EI722" s="130"/>
      <c r="EJ722" s="130"/>
      <c r="EK722" s="130"/>
      <c r="EL722" s="130"/>
      <c r="EM722" s="130"/>
      <c r="EN722" s="130"/>
      <c r="EO722" s="130"/>
      <c r="EP722" s="130"/>
      <c r="EQ722" s="130"/>
      <c r="ER722" s="130"/>
      <c r="ES722" s="130"/>
      <c r="ET722" s="130"/>
      <c r="EU722" s="130"/>
      <c r="EV722" s="130"/>
      <c r="EW722" s="130"/>
      <c r="EX722" s="130"/>
      <c r="EY722" s="130"/>
      <c r="EZ722" s="130"/>
      <c r="FA722" s="130"/>
      <c r="FB722" s="130"/>
      <c r="FC722" s="130"/>
      <c r="FD722" s="130"/>
      <c r="FE722" s="130"/>
      <c r="FF722" s="130"/>
      <c r="FG722" s="130"/>
      <c r="FH722" s="130"/>
      <c r="FI722" s="130"/>
      <c r="FJ722" s="130"/>
      <c r="FK722" s="130"/>
      <c r="FL722" s="130"/>
      <c r="FM722" s="130"/>
      <c r="FN722" s="130"/>
      <c r="FO722" s="130"/>
      <c r="FP722" s="130"/>
    </row>
    <row r="723" spans="1:172" x14ac:dyDescent="0.25">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c r="AO723" s="129"/>
      <c r="AP723" s="130"/>
      <c r="AQ723" s="130"/>
      <c r="AR723" s="130"/>
      <c r="AS723" s="130"/>
      <c r="AT723" s="130"/>
      <c r="AU723" s="130"/>
      <c r="AV723" s="130"/>
      <c r="AW723" s="130"/>
      <c r="AX723" s="130"/>
      <c r="AY723" s="130"/>
      <c r="AZ723" s="130"/>
      <c r="BA723" s="130"/>
      <c r="BB723" s="130"/>
      <c r="BC723" s="130"/>
      <c r="BD723" s="130"/>
      <c r="BE723" s="130"/>
      <c r="BF723" s="130"/>
      <c r="BG723" s="130"/>
      <c r="BH723" s="130"/>
      <c r="BI723" s="130"/>
      <c r="BJ723" s="130"/>
      <c r="BK723" s="130"/>
      <c r="BL723" s="130"/>
      <c r="BM723" s="130"/>
      <c r="BN723" s="130"/>
      <c r="BO723" s="130"/>
      <c r="BP723" s="130"/>
      <c r="BQ723" s="130"/>
      <c r="BR723" s="130"/>
      <c r="BS723" s="130"/>
      <c r="BT723" s="130"/>
      <c r="BU723" s="130"/>
      <c r="BV723" s="130"/>
      <c r="BW723" s="130"/>
      <c r="BX723" s="130"/>
      <c r="BY723" s="130"/>
      <c r="BZ723" s="130"/>
      <c r="CA723" s="130"/>
      <c r="CB723" s="130"/>
      <c r="CC723" s="130"/>
      <c r="CD723" s="130"/>
      <c r="CE723" s="130"/>
      <c r="CF723" s="130"/>
      <c r="CG723" s="130"/>
      <c r="CH723" s="130"/>
      <c r="CI723" s="130"/>
      <c r="CJ723" s="130"/>
      <c r="CK723" s="130"/>
      <c r="CL723" s="130"/>
      <c r="CM723" s="130"/>
      <c r="CN723" s="130"/>
      <c r="CO723" s="130"/>
      <c r="CP723" s="130"/>
      <c r="CQ723" s="130"/>
      <c r="CR723" s="130"/>
      <c r="CS723" s="130"/>
      <c r="CT723" s="130"/>
      <c r="CU723" s="130"/>
      <c r="CV723" s="130"/>
      <c r="CW723" s="130"/>
      <c r="CX723" s="130"/>
      <c r="CY723" s="130"/>
      <c r="CZ723" s="130"/>
      <c r="DA723" s="130"/>
      <c r="DB723" s="130"/>
      <c r="DC723" s="130"/>
      <c r="DD723" s="130"/>
      <c r="DE723" s="130"/>
      <c r="DF723" s="130"/>
      <c r="DG723" s="130"/>
      <c r="DH723" s="130"/>
      <c r="DI723" s="130"/>
      <c r="DJ723" s="130"/>
      <c r="DK723" s="130"/>
      <c r="DL723" s="130"/>
      <c r="DM723" s="130"/>
      <c r="DN723" s="130"/>
      <c r="DO723" s="130"/>
      <c r="DP723" s="130"/>
      <c r="DQ723" s="130"/>
      <c r="DR723" s="130"/>
      <c r="DS723" s="130"/>
      <c r="DT723" s="130"/>
      <c r="DU723" s="130"/>
      <c r="DV723" s="130"/>
      <c r="DW723" s="130"/>
      <c r="DX723" s="130"/>
      <c r="DY723" s="130"/>
      <c r="DZ723" s="130"/>
      <c r="EA723" s="130"/>
      <c r="EB723" s="130"/>
      <c r="EC723" s="130"/>
      <c r="ED723" s="130"/>
      <c r="EE723" s="130"/>
      <c r="EF723" s="130"/>
      <c r="EG723" s="130"/>
      <c r="EH723" s="130"/>
      <c r="EI723" s="130"/>
      <c r="EJ723" s="130"/>
      <c r="EK723" s="130"/>
      <c r="EL723" s="130"/>
      <c r="EM723" s="130"/>
      <c r="EN723" s="130"/>
      <c r="EO723" s="130"/>
      <c r="EP723" s="130"/>
      <c r="EQ723" s="130"/>
      <c r="ER723" s="130"/>
      <c r="ES723" s="130"/>
      <c r="ET723" s="130"/>
      <c r="EU723" s="130"/>
      <c r="EV723" s="130"/>
      <c r="EW723" s="130"/>
      <c r="EX723" s="130"/>
      <c r="EY723" s="130"/>
      <c r="EZ723" s="130"/>
      <c r="FA723" s="130"/>
      <c r="FB723" s="130"/>
      <c r="FC723" s="130"/>
      <c r="FD723" s="130"/>
      <c r="FE723" s="130"/>
      <c r="FF723" s="130"/>
      <c r="FG723" s="130"/>
      <c r="FH723" s="130"/>
      <c r="FI723" s="130"/>
      <c r="FJ723" s="130"/>
      <c r="FK723" s="130"/>
      <c r="FL723" s="130"/>
      <c r="FM723" s="130"/>
      <c r="FN723" s="130"/>
      <c r="FO723" s="130"/>
      <c r="FP723" s="130"/>
    </row>
    <row r="724" spans="1:172" x14ac:dyDescent="0.25">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c r="AO724" s="129"/>
      <c r="AP724" s="130"/>
      <c r="AQ724" s="130"/>
      <c r="AR724" s="130"/>
      <c r="AS724" s="130"/>
      <c r="AT724" s="130"/>
      <c r="AU724" s="130"/>
      <c r="AV724" s="130"/>
      <c r="AW724" s="130"/>
      <c r="AX724" s="130"/>
      <c r="AY724" s="130"/>
      <c r="AZ724" s="130"/>
      <c r="BA724" s="130"/>
      <c r="BB724" s="130"/>
      <c r="BC724" s="130"/>
      <c r="BD724" s="130"/>
      <c r="BE724" s="130"/>
      <c r="BF724" s="130"/>
      <c r="BG724" s="130"/>
      <c r="BH724" s="130"/>
      <c r="BI724" s="130"/>
      <c r="BJ724" s="130"/>
      <c r="BK724" s="130"/>
      <c r="BL724" s="130"/>
      <c r="BM724" s="130"/>
      <c r="BN724" s="130"/>
      <c r="BO724" s="130"/>
      <c r="BP724" s="130"/>
      <c r="BQ724" s="130"/>
      <c r="BR724" s="130"/>
      <c r="BS724" s="130"/>
      <c r="BT724" s="130"/>
      <c r="BU724" s="130"/>
      <c r="BV724" s="130"/>
      <c r="BW724" s="130"/>
      <c r="BX724" s="130"/>
      <c r="BY724" s="130"/>
      <c r="BZ724" s="130"/>
      <c r="CA724" s="130"/>
      <c r="CB724" s="130"/>
      <c r="CC724" s="130"/>
      <c r="CD724" s="130"/>
      <c r="CE724" s="130"/>
      <c r="CF724" s="130"/>
      <c r="CG724" s="130"/>
      <c r="CH724" s="130"/>
      <c r="CI724" s="130"/>
      <c r="CJ724" s="130"/>
      <c r="CK724" s="130"/>
      <c r="CL724" s="130"/>
      <c r="CM724" s="130"/>
      <c r="CN724" s="130"/>
      <c r="CO724" s="130"/>
      <c r="CP724" s="130"/>
      <c r="CQ724" s="130"/>
      <c r="CR724" s="130"/>
      <c r="CS724" s="130"/>
      <c r="CT724" s="130"/>
      <c r="CU724" s="130"/>
      <c r="CV724" s="130"/>
      <c r="CW724" s="130"/>
      <c r="CX724" s="130"/>
      <c r="CY724" s="130"/>
      <c r="CZ724" s="130"/>
      <c r="DA724" s="130"/>
      <c r="DB724" s="130"/>
      <c r="DC724" s="130"/>
      <c r="DD724" s="130"/>
      <c r="DE724" s="130"/>
      <c r="DF724" s="130"/>
      <c r="DG724" s="130"/>
      <c r="DH724" s="130"/>
      <c r="DI724" s="130"/>
      <c r="DJ724" s="130"/>
      <c r="DK724" s="130"/>
      <c r="DL724" s="130"/>
      <c r="DM724" s="130"/>
      <c r="DN724" s="130"/>
      <c r="DO724" s="130"/>
      <c r="DP724" s="130"/>
      <c r="DQ724" s="130"/>
      <c r="DR724" s="130"/>
      <c r="DS724" s="130"/>
      <c r="DT724" s="130"/>
      <c r="DU724" s="130"/>
      <c r="DV724" s="130"/>
      <c r="DW724" s="130"/>
      <c r="DX724" s="130"/>
      <c r="DY724" s="130"/>
      <c r="DZ724" s="130"/>
      <c r="EA724" s="130"/>
      <c r="EB724" s="130"/>
      <c r="EC724" s="130"/>
      <c r="ED724" s="130"/>
      <c r="EE724" s="130"/>
      <c r="EF724" s="130"/>
      <c r="EG724" s="130"/>
      <c r="EH724" s="130"/>
      <c r="EI724" s="130"/>
      <c r="EJ724" s="130"/>
      <c r="EK724" s="130"/>
      <c r="EL724" s="130"/>
      <c r="EM724" s="130"/>
      <c r="EN724" s="130"/>
      <c r="EO724" s="130"/>
      <c r="EP724" s="130"/>
      <c r="EQ724" s="130"/>
      <c r="ER724" s="130"/>
      <c r="ES724" s="130"/>
      <c r="ET724" s="130"/>
      <c r="EU724" s="130"/>
      <c r="EV724" s="130"/>
      <c r="EW724" s="130"/>
      <c r="EX724" s="130"/>
      <c r="EY724" s="130"/>
      <c r="EZ724" s="130"/>
      <c r="FA724" s="130"/>
      <c r="FB724" s="130"/>
      <c r="FC724" s="130"/>
      <c r="FD724" s="130"/>
      <c r="FE724" s="130"/>
      <c r="FF724" s="130"/>
      <c r="FG724" s="130"/>
      <c r="FH724" s="130"/>
      <c r="FI724" s="130"/>
      <c r="FJ724" s="130"/>
      <c r="FK724" s="130"/>
      <c r="FL724" s="130"/>
      <c r="FM724" s="130"/>
      <c r="FN724" s="130"/>
      <c r="FO724" s="130"/>
      <c r="FP724" s="130"/>
    </row>
    <row r="725" spans="1:172" x14ac:dyDescent="0.25">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29"/>
      <c r="AP725" s="130"/>
      <c r="AQ725" s="130"/>
      <c r="AR725" s="130"/>
      <c r="AS725" s="130"/>
      <c r="AT725" s="130"/>
      <c r="AU725" s="130"/>
      <c r="AV725" s="130"/>
      <c r="AW725" s="130"/>
      <c r="AX725" s="130"/>
      <c r="AY725" s="130"/>
      <c r="AZ725" s="130"/>
      <c r="BA725" s="130"/>
      <c r="BB725" s="130"/>
      <c r="BC725" s="130"/>
      <c r="BD725" s="130"/>
      <c r="BE725" s="130"/>
      <c r="BF725" s="130"/>
      <c r="BG725" s="130"/>
      <c r="BH725" s="130"/>
      <c r="BI725" s="130"/>
      <c r="BJ725" s="130"/>
      <c r="BK725" s="130"/>
      <c r="BL725" s="130"/>
      <c r="BM725" s="130"/>
      <c r="BN725" s="130"/>
      <c r="BO725" s="130"/>
      <c r="BP725" s="130"/>
      <c r="BQ725" s="130"/>
      <c r="BR725" s="130"/>
      <c r="BS725" s="130"/>
      <c r="BT725" s="130"/>
      <c r="BU725" s="130"/>
      <c r="BV725" s="130"/>
      <c r="BW725" s="130"/>
      <c r="BX725" s="130"/>
      <c r="BY725" s="130"/>
      <c r="BZ725" s="130"/>
      <c r="CA725" s="130"/>
      <c r="CB725" s="130"/>
      <c r="CC725" s="130"/>
      <c r="CD725" s="130"/>
      <c r="CE725" s="130"/>
      <c r="CF725" s="130"/>
      <c r="CG725" s="130"/>
      <c r="CH725" s="130"/>
      <c r="CI725" s="130"/>
      <c r="CJ725" s="130"/>
      <c r="CK725" s="130"/>
      <c r="CL725" s="130"/>
      <c r="CM725" s="130"/>
      <c r="CN725" s="130"/>
      <c r="CO725" s="130"/>
      <c r="CP725" s="130"/>
      <c r="CQ725" s="130"/>
      <c r="CR725" s="130"/>
      <c r="CS725" s="130"/>
      <c r="CT725" s="130"/>
      <c r="CU725" s="130"/>
      <c r="CV725" s="130"/>
      <c r="CW725" s="130"/>
      <c r="CX725" s="130"/>
      <c r="CY725" s="130"/>
      <c r="CZ725" s="130"/>
      <c r="DA725" s="130"/>
      <c r="DB725" s="130"/>
      <c r="DC725" s="130"/>
      <c r="DD725" s="130"/>
      <c r="DE725" s="130"/>
      <c r="DF725" s="130"/>
      <c r="DG725" s="130"/>
      <c r="DH725" s="130"/>
      <c r="DI725" s="130"/>
      <c r="DJ725" s="130"/>
      <c r="DK725" s="130"/>
      <c r="DL725" s="130"/>
      <c r="DM725" s="130"/>
      <c r="DN725" s="130"/>
      <c r="DO725" s="130"/>
      <c r="DP725" s="130"/>
      <c r="DQ725" s="130"/>
      <c r="DR725" s="130"/>
      <c r="DS725" s="130"/>
      <c r="DT725" s="130"/>
      <c r="DU725" s="130"/>
      <c r="DV725" s="130"/>
      <c r="DW725" s="130"/>
      <c r="DX725" s="130"/>
      <c r="DY725" s="130"/>
      <c r="DZ725" s="130"/>
      <c r="EA725" s="130"/>
      <c r="EB725" s="130"/>
      <c r="EC725" s="130"/>
      <c r="ED725" s="130"/>
      <c r="EE725" s="130"/>
      <c r="EF725" s="130"/>
      <c r="EG725" s="130"/>
      <c r="EH725" s="130"/>
      <c r="EI725" s="130"/>
      <c r="EJ725" s="130"/>
      <c r="EK725" s="130"/>
      <c r="EL725" s="130"/>
      <c r="EM725" s="130"/>
      <c r="EN725" s="130"/>
      <c r="EO725" s="130"/>
      <c r="EP725" s="130"/>
      <c r="EQ725" s="130"/>
      <c r="ER725" s="130"/>
      <c r="ES725" s="130"/>
      <c r="ET725" s="130"/>
      <c r="EU725" s="130"/>
      <c r="EV725" s="130"/>
      <c r="EW725" s="130"/>
      <c r="EX725" s="130"/>
      <c r="EY725" s="130"/>
      <c r="EZ725" s="130"/>
      <c r="FA725" s="130"/>
      <c r="FB725" s="130"/>
      <c r="FC725" s="130"/>
      <c r="FD725" s="130"/>
      <c r="FE725" s="130"/>
      <c r="FF725" s="130"/>
      <c r="FG725" s="130"/>
      <c r="FH725" s="130"/>
      <c r="FI725" s="130"/>
      <c r="FJ725" s="130"/>
      <c r="FK725" s="130"/>
      <c r="FL725" s="130"/>
      <c r="FM725" s="130"/>
      <c r="FN725" s="130"/>
      <c r="FO725" s="130"/>
      <c r="FP725" s="130"/>
    </row>
    <row r="726" spans="1:172" x14ac:dyDescent="0.25">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c r="AW726" s="130"/>
      <c r="AX726" s="130"/>
      <c r="AY726" s="130"/>
      <c r="AZ726" s="130"/>
      <c r="BA726" s="130"/>
      <c r="BB726" s="130"/>
      <c r="BC726" s="130"/>
      <c r="BD726" s="130"/>
      <c r="BE726" s="130"/>
      <c r="BF726" s="130"/>
      <c r="BG726" s="130"/>
      <c r="BH726" s="130"/>
      <c r="BI726" s="130"/>
      <c r="BJ726" s="130"/>
      <c r="BK726" s="130"/>
      <c r="BL726" s="130"/>
      <c r="BM726" s="130"/>
      <c r="BN726" s="130"/>
      <c r="BO726" s="130"/>
      <c r="BP726" s="130"/>
      <c r="BQ726" s="130"/>
      <c r="BR726" s="130"/>
      <c r="BS726" s="130"/>
      <c r="BT726" s="130"/>
      <c r="BU726" s="130"/>
      <c r="BV726" s="130"/>
      <c r="BW726" s="130"/>
      <c r="BX726" s="130"/>
      <c r="BY726" s="130"/>
      <c r="BZ726" s="130"/>
      <c r="CA726" s="130"/>
      <c r="CB726" s="130"/>
      <c r="CC726" s="130"/>
      <c r="CD726" s="130"/>
      <c r="CE726" s="130"/>
      <c r="CF726" s="130"/>
      <c r="CG726" s="130"/>
      <c r="CH726" s="130"/>
      <c r="CI726" s="130"/>
      <c r="CJ726" s="130"/>
      <c r="CK726" s="130"/>
      <c r="CL726" s="130"/>
      <c r="CM726" s="130"/>
      <c r="CN726" s="130"/>
      <c r="CO726" s="130"/>
      <c r="CP726" s="130"/>
      <c r="CQ726" s="130"/>
      <c r="CR726" s="130"/>
      <c r="CS726" s="130"/>
      <c r="CT726" s="130"/>
      <c r="CU726" s="130"/>
      <c r="CV726" s="130"/>
      <c r="CW726" s="130"/>
      <c r="CX726" s="130"/>
      <c r="CY726" s="130"/>
      <c r="CZ726" s="130"/>
      <c r="DA726" s="130"/>
      <c r="DB726" s="130"/>
      <c r="DC726" s="130"/>
      <c r="DD726" s="130"/>
      <c r="DE726" s="130"/>
      <c r="DF726" s="130"/>
      <c r="DG726" s="130"/>
      <c r="DH726" s="130"/>
      <c r="DI726" s="130"/>
      <c r="DJ726" s="130"/>
      <c r="DK726" s="130"/>
      <c r="DL726" s="130"/>
      <c r="DM726" s="130"/>
      <c r="DN726" s="130"/>
      <c r="DO726" s="130"/>
      <c r="DP726" s="130"/>
      <c r="DQ726" s="130"/>
      <c r="DR726" s="130"/>
      <c r="DS726" s="130"/>
      <c r="DT726" s="130"/>
      <c r="DU726" s="130"/>
      <c r="DV726" s="130"/>
      <c r="DW726" s="130"/>
      <c r="DX726" s="130"/>
      <c r="DY726" s="130"/>
      <c r="DZ726" s="130"/>
      <c r="EA726" s="130"/>
      <c r="EB726" s="130"/>
      <c r="EC726" s="130"/>
      <c r="ED726" s="130"/>
      <c r="EE726" s="130"/>
      <c r="EF726" s="130"/>
      <c r="EG726" s="130"/>
      <c r="EH726" s="130"/>
      <c r="EI726" s="130"/>
      <c r="EJ726" s="130"/>
      <c r="EK726" s="130"/>
      <c r="EL726" s="130"/>
      <c r="EM726" s="130"/>
      <c r="EN726" s="130"/>
      <c r="EO726" s="130"/>
      <c r="EP726" s="130"/>
      <c r="EQ726" s="130"/>
      <c r="ER726" s="130"/>
      <c r="ES726" s="130"/>
      <c r="ET726" s="130"/>
      <c r="EU726" s="130"/>
      <c r="EV726" s="130"/>
      <c r="EW726" s="130"/>
      <c r="EX726" s="130"/>
      <c r="EY726" s="130"/>
      <c r="EZ726" s="130"/>
      <c r="FA726" s="130"/>
      <c r="FB726" s="130"/>
      <c r="FC726" s="130"/>
      <c r="FD726" s="130"/>
      <c r="FE726" s="130"/>
      <c r="FF726" s="130"/>
      <c r="FG726" s="130"/>
      <c r="FH726" s="130"/>
      <c r="FI726" s="130"/>
      <c r="FJ726" s="130"/>
      <c r="FK726" s="130"/>
      <c r="FL726" s="130"/>
      <c r="FM726" s="130"/>
      <c r="FN726" s="130"/>
      <c r="FO726" s="130"/>
      <c r="FP726" s="130"/>
    </row>
    <row r="727" spans="1:172" x14ac:dyDescent="0.25">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29"/>
      <c r="AP727" s="130"/>
      <c r="AQ727" s="130"/>
      <c r="AR727" s="130"/>
      <c r="AS727" s="130"/>
      <c r="AT727" s="130"/>
      <c r="AU727" s="130"/>
      <c r="AV727" s="130"/>
      <c r="AW727" s="130"/>
      <c r="AX727" s="130"/>
      <c r="AY727" s="130"/>
      <c r="AZ727" s="130"/>
      <c r="BA727" s="130"/>
      <c r="BB727" s="130"/>
      <c r="BC727" s="130"/>
      <c r="BD727" s="130"/>
      <c r="BE727" s="130"/>
      <c r="BF727" s="130"/>
      <c r="BG727" s="130"/>
      <c r="BH727" s="130"/>
      <c r="BI727" s="130"/>
      <c r="BJ727" s="130"/>
      <c r="BK727" s="130"/>
      <c r="BL727" s="130"/>
      <c r="BM727" s="130"/>
      <c r="BN727" s="130"/>
      <c r="BO727" s="130"/>
      <c r="BP727" s="130"/>
      <c r="BQ727" s="130"/>
      <c r="BR727" s="130"/>
      <c r="BS727" s="130"/>
      <c r="BT727" s="130"/>
      <c r="BU727" s="130"/>
      <c r="BV727" s="130"/>
      <c r="BW727" s="130"/>
      <c r="BX727" s="130"/>
      <c r="BY727" s="130"/>
      <c r="BZ727" s="130"/>
      <c r="CA727" s="130"/>
      <c r="CB727" s="130"/>
      <c r="CC727" s="130"/>
      <c r="CD727" s="130"/>
      <c r="CE727" s="130"/>
      <c r="CF727" s="130"/>
      <c r="CG727" s="130"/>
      <c r="CH727" s="130"/>
      <c r="CI727" s="130"/>
      <c r="CJ727" s="130"/>
      <c r="CK727" s="130"/>
      <c r="CL727" s="130"/>
      <c r="CM727" s="130"/>
      <c r="CN727" s="130"/>
      <c r="CO727" s="130"/>
      <c r="CP727" s="130"/>
      <c r="CQ727" s="130"/>
      <c r="CR727" s="130"/>
      <c r="CS727" s="130"/>
      <c r="CT727" s="130"/>
      <c r="CU727" s="130"/>
      <c r="CV727" s="130"/>
      <c r="CW727" s="130"/>
      <c r="CX727" s="130"/>
      <c r="CY727" s="130"/>
      <c r="CZ727" s="130"/>
      <c r="DA727" s="130"/>
      <c r="DB727" s="130"/>
      <c r="DC727" s="130"/>
      <c r="DD727" s="130"/>
      <c r="DE727" s="130"/>
      <c r="DF727" s="130"/>
      <c r="DG727" s="130"/>
      <c r="DH727" s="130"/>
      <c r="DI727" s="130"/>
      <c r="DJ727" s="130"/>
      <c r="DK727" s="130"/>
      <c r="DL727" s="130"/>
      <c r="DM727" s="130"/>
      <c r="DN727" s="130"/>
      <c r="DO727" s="130"/>
      <c r="DP727" s="130"/>
      <c r="DQ727" s="130"/>
      <c r="DR727" s="130"/>
      <c r="DS727" s="130"/>
      <c r="DT727" s="130"/>
      <c r="DU727" s="130"/>
      <c r="DV727" s="130"/>
      <c r="DW727" s="130"/>
      <c r="DX727" s="130"/>
      <c r="DY727" s="130"/>
      <c r="DZ727" s="130"/>
      <c r="EA727" s="130"/>
      <c r="EB727" s="130"/>
      <c r="EC727" s="130"/>
      <c r="ED727" s="130"/>
      <c r="EE727" s="130"/>
      <c r="EF727" s="130"/>
      <c r="EG727" s="130"/>
      <c r="EH727" s="130"/>
      <c r="EI727" s="130"/>
      <c r="EJ727" s="130"/>
      <c r="EK727" s="130"/>
      <c r="EL727" s="130"/>
      <c r="EM727" s="130"/>
      <c r="EN727" s="130"/>
      <c r="EO727" s="130"/>
      <c r="EP727" s="130"/>
      <c r="EQ727" s="130"/>
      <c r="ER727" s="130"/>
      <c r="ES727" s="130"/>
      <c r="ET727" s="130"/>
      <c r="EU727" s="130"/>
      <c r="EV727" s="130"/>
      <c r="EW727" s="130"/>
      <c r="EX727" s="130"/>
      <c r="EY727" s="130"/>
      <c r="EZ727" s="130"/>
      <c r="FA727" s="130"/>
      <c r="FB727" s="130"/>
      <c r="FC727" s="130"/>
      <c r="FD727" s="130"/>
      <c r="FE727" s="130"/>
      <c r="FF727" s="130"/>
      <c r="FG727" s="130"/>
      <c r="FH727" s="130"/>
      <c r="FI727" s="130"/>
      <c r="FJ727" s="130"/>
      <c r="FK727" s="130"/>
      <c r="FL727" s="130"/>
      <c r="FM727" s="130"/>
      <c r="FN727" s="130"/>
      <c r="FO727" s="130"/>
      <c r="FP727" s="130"/>
    </row>
    <row r="728" spans="1:172" x14ac:dyDescent="0.25">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c r="AO728" s="129"/>
      <c r="AP728" s="130"/>
      <c r="AQ728" s="130"/>
      <c r="AR728" s="130"/>
      <c r="AS728" s="130"/>
      <c r="AT728" s="130"/>
      <c r="AU728" s="130"/>
      <c r="AV728" s="130"/>
      <c r="AW728" s="130"/>
      <c r="AX728" s="130"/>
      <c r="AY728" s="130"/>
      <c r="AZ728" s="130"/>
      <c r="BA728" s="130"/>
      <c r="BB728" s="130"/>
      <c r="BC728" s="130"/>
      <c r="BD728" s="130"/>
      <c r="BE728" s="130"/>
      <c r="BF728" s="130"/>
      <c r="BG728" s="130"/>
      <c r="BH728" s="130"/>
      <c r="BI728" s="130"/>
      <c r="BJ728" s="130"/>
      <c r="BK728" s="130"/>
      <c r="BL728" s="130"/>
      <c r="BM728" s="130"/>
      <c r="BN728" s="130"/>
      <c r="BO728" s="130"/>
      <c r="BP728" s="130"/>
      <c r="BQ728" s="130"/>
      <c r="BR728" s="130"/>
      <c r="BS728" s="130"/>
      <c r="BT728" s="130"/>
      <c r="BU728" s="130"/>
      <c r="BV728" s="130"/>
      <c r="BW728" s="130"/>
      <c r="BX728" s="130"/>
      <c r="BY728" s="130"/>
      <c r="BZ728" s="130"/>
      <c r="CA728" s="130"/>
      <c r="CB728" s="130"/>
      <c r="CC728" s="130"/>
      <c r="CD728" s="130"/>
      <c r="CE728" s="130"/>
      <c r="CF728" s="130"/>
      <c r="CG728" s="130"/>
      <c r="CH728" s="130"/>
      <c r="CI728" s="130"/>
      <c r="CJ728" s="130"/>
      <c r="CK728" s="130"/>
      <c r="CL728" s="130"/>
      <c r="CM728" s="130"/>
      <c r="CN728" s="130"/>
      <c r="CO728" s="130"/>
      <c r="CP728" s="130"/>
      <c r="CQ728" s="130"/>
      <c r="CR728" s="130"/>
      <c r="CS728" s="130"/>
      <c r="CT728" s="130"/>
      <c r="CU728" s="130"/>
      <c r="CV728" s="130"/>
      <c r="CW728" s="130"/>
      <c r="CX728" s="130"/>
      <c r="CY728" s="130"/>
      <c r="CZ728" s="130"/>
      <c r="DA728" s="130"/>
      <c r="DB728" s="130"/>
      <c r="DC728" s="130"/>
      <c r="DD728" s="130"/>
      <c r="DE728" s="130"/>
      <c r="DF728" s="130"/>
      <c r="DG728" s="130"/>
      <c r="DH728" s="130"/>
      <c r="DI728" s="130"/>
      <c r="DJ728" s="130"/>
      <c r="DK728" s="130"/>
      <c r="DL728" s="130"/>
      <c r="DM728" s="130"/>
      <c r="DN728" s="130"/>
      <c r="DO728" s="130"/>
      <c r="DP728" s="130"/>
      <c r="DQ728" s="130"/>
      <c r="DR728" s="130"/>
      <c r="DS728" s="130"/>
      <c r="DT728" s="130"/>
      <c r="DU728" s="130"/>
      <c r="DV728" s="130"/>
      <c r="DW728" s="130"/>
      <c r="DX728" s="130"/>
      <c r="DY728" s="130"/>
      <c r="DZ728" s="130"/>
      <c r="EA728" s="130"/>
      <c r="EB728" s="130"/>
      <c r="EC728" s="130"/>
      <c r="ED728" s="130"/>
      <c r="EE728" s="130"/>
      <c r="EF728" s="130"/>
      <c r="EG728" s="130"/>
      <c r="EH728" s="130"/>
      <c r="EI728" s="130"/>
      <c r="EJ728" s="130"/>
      <c r="EK728" s="130"/>
      <c r="EL728" s="130"/>
      <c r="EM728" s="130"/>
      <c r="EN728" s="130"/>
      <c r="EO728" s="130"/>
      <c r="EP728" s="130"/>
      <c r="EQ728" s="130"/>
      <c r="ER728" s="130"/>
      <c r="ES728" s="130"/>
      <c r="ET728" s="130"/>
      <c r="EU728" s="130"/>
      <c r="EV728" s="130"/>
      <c r="EW728" s="130"/>
      <c r="EX728" s="130"/>
      <c r="EY728" s="130"/>
      <c r="EZ728" s="130"/>
      <c r="FA728" s="130"/>
      <c r="FB728" s="130"/>
      <c r="FC728" s="130"/>
      <c r="FD728" s="130"/>
      <c r="FE728" s="130"/>
      <c r="FF728" s="130"/>
      <c r="FG728" s="130"/>
      <c r="FH728" s="130"/>
      <c r="FI728" s="130"/>
      <c r="FJ728" s="130"/>
      <c r="FK728" s="130"/>
      <c r="FL728" s="130"/>
      <c r="FM728" s="130"/>
      <c r="FN728" s="130"/>
      <c r="FO728" s="130"/>
      <c r="FP728" s="130"/>
    </row>
    <row r="729" spans="1:172" x14ac:dyDescent="0.25">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c r="AO729" s="129"/>
      <c r="AP729" s="130"/>
      <c r="AQ729" s="130"/>
      <c r="AR729" s="130"/>
      <c r="AS729" s="130"/>
      <c r="AT729" s="130"/>
      <c r="AU729" s="130"/>
      <c r="AV729" s="130"/>
      <c r="AW729" s="130"/>
      <c r="AX729" s="130"/>
      <c r="AY729" s="130"/>
      <c r="AZ729" s="130"/>
      <c r="BA729" s="130"/>
      <c r="BB729" s="130"/>
      <c r="BC729" s="130"/>
      <c r="BD729" s="130"/>
      <c r="BE729" s="130"/>
      <c r="BF729" s="130"/>
      <c r="BG729" s="130"/>
      <c r="BH729" s="130"/>
      <c r="BI729" s="130"/>
      <c r="BJ729" s="130"/>
      <c r="BK729" s="130"/>
      <c r="BL729" s="130"/>
      <c r="BM729" s="130"/>
      <c r="BN729" s="130"/>
      <c r="BO729" s="130"/>
      <c r="BP729" s="130"/>
      <c r="BQ729" s="130"/>
      <c r="BR729" s="130"/>
      <c r="BS729" s="130"/>
      <c r="BT729" s="130"/>
      <c r="BU729" s="130"/>
      <c r="BV729" s="130"/>
      <c r="BW729" s="130"/>
      <c r="BX729" s="130"/>
      <c r="BY729" s="130"/>
      <c r="BZ729" s="130"/>
      <c r="CA729" s="130"/>
      <c r="CB729" s="130"/>
      <c r="CC729" s="130"/>
      <c r="CD729" s="130"/>
      <c r="CE729" s="130"/>
      <c r="CF729" s="130"/>
      <c r="CG729" s="130"/>
      <c r="CH729" s="130"/>
      <c r="CI729" s="130"/>
      <c r="CJ729" s="130"/>
      <c r="CK729" s="130"/>
      <c r="CL729" s="130"/>
      <c r="CM729" s="130"/>
      <c r="CN729" s="130"/>
      <c r="CO729" s="130"/>
      <c r="CP729" s="130"/>
      <c r="CQ729" s="130"/>
      <c r="CR729" s="130"/>
      <c r="CS729" s="130"/>
      <c r="CT729" s="130"/>
      <c r="CU729" s="130"/>
      <c r="CV729" s="130"/>
      <c r="CW729" s="130"/>
      <c r="CX729" s="130"/>
      <c r="CY729" s="130"/>
      <c r="CZ729" s="130"/>
      <c r="DA729" s="130"/>
      <c r="DB729" s="130"/>
      <c r="DC729" s="130"/>
      <c r="DD729" s="130"/>
      <c r="DE729" s="130"/>
      <c r="DF729" s="130"/>
      <c r="DG729" s="130"/>
      <c r="DH729" s="130"/>
      <c r="DI729" s="130"/>
      <c r="DJ729" s="130"/>
      <c r="DK729" s="130"/>
      <c r="DL729" s="130"/>
      <c r="DM729" s="130"/>
      <c r="DN729" s="130"/>
      <c r="DO729" s="130"/>
      <c r="DP729" s="130"/>
      <c r="DQ729" s="130"/>
      <c r="DR729" s="130"/>
      <c r="DS729" s="130"/>
      <c r="DT729" s="130"/>
      <c r="DU729" s="130"/>
      <c r="DV729" s="130"/>
      <c r="DW729" s="130"/>
      <c r="DX729" s="130"/>
      <c r="DY729" s="130"/>
      <c r="DZ729" s="130"/>
      <c r="EA729" s="130"/>
      <c r="EB729" s="130"/>
      <c r="EC729" s="130"/>
      <c r="ED729" s="130"/>
      <c r="EE729" s="130"/>
      <c r="EF729" s="130"/>
      <c r="EG729" s="130"/>
      <c r="EH729" s="130"/>
      <c r="EI729" s="130"/>
      <c r="EJ729" s="130"/>
      <c r="EK729" s="130"/>
      <c r="EL729" s="130"/>
      <c r="EM729" s="130"/>
      <c r="EN729" s="130"/>
      <c r="EO729" s="130"/>
      <c r="EP729" s="130"/>
      <c r="EQ729" s="130"/>
      <c r="ER729" s="130"/>
      <c r="ES729" s="130"/>
      <c r="ET729" s="130"/>
      <c r="EU729" s="130"/>
      <c r="EV729" s="130"/>
      <c r="EW729" s="130"/>
      <c r="EX729" s="130"/>
      <c r="EY729" s="130"/>
      <c r="EZ729" s="130"/>
      <c r="FA729" s="130"/>
      <c r="FB729" s="130"/>
      <c r="FC729" s="130"/>
      <c r="FD729" s="130"/>
      <c r="FE729" s="130"/>
      <c r="FF729" s="130"/>
      <c r="FG729" s="130"/>
      <c r="FH729" s="130"/>
      <c r="FI729" s="130"/>
      <c r="FJ729" s="130"/>
      <c r="FK729" s="130"/>
      <c r="FL729" s="130"/>
      <c r="FM729" s="130"/>
      <c r="FN729" s="130"/>
      <c r="FO729" s="130"/>
      <c r="FP729" s="130"/>
    </row>
    <row r="730" spans="1:172" x14ac:dyDescent="0.25">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c r="AO730" s="129"/>
      <c r="AP730" s="130"/>
      <c r="AQ730" s="130"/>
      <c r="AR730" s="130"/>
      <c r="AS730" s="130"/>
      <c r="AT730" s="130"/>
      <c r="AU730" s="130"/>
      <c r="AV730" s="130"/>
      <c r="AW730" s="130"/>
      <c r="AX730" s="130"/>
      <c r="AY730" s="130"/>
      <c r="AZ730" s="130"/>
      <c r="BA730" s="130"/>
      <c r="BB730" s="130"/>
      <c r="BC730" s="130"/>
      <c r="BD730" s="130"/>
      <c r="BE730" s="130"/>
      <c r="BF730" s="130"/>
      <c r="BG730" s="130"/>
      <c r="BH730" s="130"/>
      <c r="BI730" s="130"/>
      <c r="BJ730" s="130"/>
      <c r="BK730" s="130"/>
      <c r="BL730" s="130"/>
      <c r="BM730" s="130"/>
      <c r="BN730" s="130"/>
      <c r="BO730" s="130"/>
      <c r="BP730" s="130"/>
      <c r="BQ730" s="130"/>
      <c r="BR730" s="130"/>
      <c r="BS730" s="130"/>
      <c r="BT730" s="130"/>
      <c r="BU730" s="130"/>
      <c r="BV730" s="130"/>
      <c r="BW730" s="130"/>
      <c r="BX730" s="130"/>
      <c r="BY730" s="130"/>
      <c r="BZ730" s="130"/>
      <c r="CA730" s="130"/>
      <c r="CB730" s="130"/>
      <c r="CC730" s="130"/>
      <c r="CD730" s="130"/>
      <c r="CE730" s="130"/>
      <c r="CF730" s="130"/>
      <c r="CG730" s="130"/>
      <c r="CH730" s="130"/>
      <c r="CI730" s="130"/>
      <c r="CJ730" s="130"/>
      <c r="CK730" s="130"/>
      <c r="CL730" s="130"/>
      <c r="CM730" s="130"/>
      <c r="CN730" s="130"/>
      <c r="CO730" s="130"/>
      <c r="CP730" s="130"/>
      <c r="CQ730" s="130"/>
      <c r="CR730" s="130"/>
      <c r="CS730" s="130"/>
      <c r="CT730" s="130"/>
      <c r="CU730" s="130"/>
      <c r="CV730" s="130"/>
      <c r="CW730" s="130"/>
      <c r="CX730" s="130"/>
      <c r="CY730" s="130"/>
      <c r="CZ730" s="130"/>
      <c r="DA730" s="130"/>
      <c r="DB730" s="130"/>
      <c r="DC730" s="130"/>
      <c r="DD730" s="130"/>
      <c r="DE730" s="130"/>
      <c r="DF730" s="130"/>
      <c r="DG730" s="130"/>
      <c r="DH730" s="130"/>
      <c r="DI730" s="130"/>
      <c r="DJ730" s="130"/>
      <c r="DK730" s="130"/>
      <c r="DL730" s="130"/>
      <c r="DM730" s="130"/>
      <c r="DN730" s="130"/>
      <c r="DO730" s="130"/>
      <c r="DP730" s="130"/>
      <c r="DQ730" s="130"/>
      <c r="DR730" s="130"/>
      <c r="DS730" s="130"/>
      <c r="DT730" s="130"/>
      <c r="DU730" s="130"/>
      <c r="DV730" s="130"/>
      <c r="DW730" s="130"/>
      <c r="DX730" s="130"/>
      <c r="DY730" s="130"/>
      <c r="DZ730" s="130"/>
      <c r="EA730" s="130"/>
      <c r="EB730" s="130"/>
      <c r="EC730" s="130"/>
      <c r="ED730" s="130"/>
      <c r="EE730" s="130"/>
      <c r="EF730" s="130"/>
      <c r="EG730" s="130"/>
      <c r="EH730" s="130"/>
      <c r="EI730" s="130"/>
      <c r="EJ730" s="130"/>
      <c r="EK730" s="130"/>
      <c r="EL730" s="130"/>
      <c r="EM730" s="130"/>
      <c r="EN730" s="130"/>
      <c r="EO730" s="130"/>
      <c r="EP730" s="130"/>
      <c r="EQ730" s="130"/>
      <c r="ER730" s="130"/>
      <c r="ES730" s="130"/>
      <c r="ET730" s="130"/>
      <c r="EU730" s="130"/>
      <c r="EV730" s="130"/>
      <c r="EW730" s="130"/>
      <c r="EX730" s="130"/>
      <c r="EY730" s="130"/>
      <c r="EZ730" s="130"/>
      <c r="FA730" s="130"/>
      <c r="FB730" s="130"/>
      <c r="FC730" s="130"/>
      <c r="FD730" s="130"/>
      <c r="FE730" s="130"/>
      <c r="FF730" s="130"/>
      <c r="FG730" s="130"/>
      <c r="FH730" s="130"/>
      <c r="FI730" s="130"/>
      <c r="FJ730" s="130"/>
      <c r="FK730" s="130"/>
      <c r="FL730" s="130"/>
      <c r="FM730" s="130"/>
      <c r="FN730" s="130"/>
      <c r="FO730" s="130"/>
      <c r="FP730" s="130"/>
    </row>
    <row r="731" spans="1:172" x14ac:dyDescent="0.25">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c r="AR731" s="130"/>
      <c r="AS731" s="130"/>
      <c r="AT731" s="130"/>
      <c r="AU731" s="130"/>
      <c r="AV731" s="130"/>
      <c r="AW731" s="130"/>
      <c r="AX731" s="130"/>
      <c r="AY731" s="130"/>
      <c r="AZ731" s="130"/>
      <c r="BA731" s="130"/>
      <c r="BB731" s="130"/>
      <c r="BC731" s="130"/>
      <c r="BD731" s="130"/>
      <c r="BE731" s="130"/>
      <c r="BF731" s="130"/>
      <c r="BG731" s="130"/>
      <c r="BH731" s="130"/>
      <c r="BI731" s="130"/>
      <c r="BJ731" s="130"/>
      <c r="BK731" s="130"/>
      <c r="BL731" s="130"/>
      <c r="BM731" s="130"/>
      <c r="BN731" s="130"/>
      <c r="BO731" s="130"/>
      <c r="BP731" s="130"/>
      <c r="BQ731" s="130"/>
      <c r="BR731" s="130"/>
      <c r="BS731" s="130"/>
      <c r="BT731" s="130"/>
      <c r="BU731" s="130"/>
      <c r="BV731" s="130"/>
      <c r="BW731" s="130"/>
      <c r="BX731" s="130"/>
      <c r="BY731" s="130"/>
      <c r="BZ731" s="130"/>
      <c r="CA731" s="130"/>
      <c r="CB731" s="130"/>
      <c r="CC731" s="130"/>
      <c r="CD731" s="130"/>
      <c r="CE731" s="130"/>
      <c r="CF731" s="130"/>
      <c r="CG731" s="130"/>
      <c r="CH731" s="130"/>
      <c r="CI731" s="130"/>
      <c r="CJ731" s="130"/>
      <c r="CK731" s="130"/>
      <c r="CL731" s="130"/>
      <c r="CM731" s="130"/>
      <c r="CN731" s="130"/>
      <c r="CO731" s="130"/>
      <c r="CP731" s="130"/>
      <c r="CQ731" s="130"/>
      <c r="CR731" s="130"/>
      <c r="CS731" s="130"/>
      <c r="CT731" s="130"/>
      <c r="CU731" s="130"/>
      <c r="CV731" s="130"/>
      <c r="CW731" s="130"/>
      <c r="CX731" s="130"/>
      <c r="CY731" s="130"/>
      <c r="CZ731" s="130"/>
      <c r="DA731" s="130"/>
      <c r="DB731" s="130"/>
      <c r="DC731" s="130"/>
      <c r="DD731" s="130"/>
      <c r="DE731" s="130"/>
      <c r="DF731" s="130"/>
      <c r="DG731" s="130"/>
      <c r="DH731" s="130"/>
      <c r="DI731" s="130"/>
      <c r="DJ731" s="130"/>
      <c r="DK731" s="130"/>
      <c r="DL731" s="130"/>
      <c r="DM731" s="130"/>
      <c r="DN731" s="130"/>
      <c r="DO731" s="130"/>
      <c r="DP731" s="130"/>
      <c r="DQ731" s="130"/>
      <c r="DR731" s="130"/>
      <c r="DS731" s="130"/>
      <c r="DT731" s="130"/>
      <c r="DU731" s="130"/>
      <c r="DV731" s="130"/>
      <c r="DW731" s="130"/>
      <c r="DX731" s="130"/>
      <c r="DY731" s="130"/>
      <c r="DZ731" s="130"/>
      <c r="EA731" s="130"/>
      <c r="EB731" s="130"/>
      <c r="EC731" s="130"/>
      <c r="ED731" s="130"/>
      <c r="EE731" s="130"/>
      <c r="EF731" s="130"/>
      <c r="EG731" s="130"/>
      <c r="EH731" s="130"/>
      <c r="EI731" s="130"/>
      <c r="EJ731" s="130"/>
      <c r="EK731" s="130"/>
      <c r="EL731" s="130"/>
      <c r="EM731" s="130"/>
      <c r="EN731" s="130"/>
      <c r="EO731" s="130"/>
      <c r="EP731" s="130"/>
      <c r="EQ731" s="130"/>
      <c r="ER731" s="130"/>
      <c r="ES731" s="130"/>
      <c r="ET731" s="130"/>
      <c r="EU731" s="130"/>
      <c r="EV731" s="130"/>
      <c r="EW731" s="130"/>
      <c r="EX731" s="130"/>
      <c r="EY731" s="130"/>
      <c r="EZ731" s="130"/>
      <c r="FA731" s="130"/>
      <c r="FB731" s="130"/>
      <c r="FC731" s="130"/>
      <c r="FD731" s="130"/>
      <c r="FE731" s="130"/>
      <c r="FF731" s="130"/>
      <c r="FG731" s="130"/>
      <c r="FH731" s="130"/>
      <c r="FI731" s="130"/>
      <c r="FJ731" s="130"/>
      <c r="FK731" s="130"/>
      <c r="FL731" s="130"/>
      <c r="FM731" s="130"/>
      <c r="FN731" s="130"/>
      <c r="FO731" s="130"/>
      <c r="FP731" s="130"/>
    </row>
    <row r="732" spans="1:172" x14ac:dyDescent="0.25">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c r="AO732" s="129"/>
      <c r="AP732" s="130"/>
      <c r="AQ732" s="130"/>
      <c r="AR732" s="130"/>
      <c r="AS732" s="130"/>
      <c r="AT732" s="130"/>
      <c r="AU732" s="130"/>
      <c r="AV732" s="130"/>
      <c r="AW732" s="130"/>
      <c r="AX732" s="130"/>
      <c r="AY732" s="130"/>
      <c r="AZ732" s="130"/>
      <c r="BA732" s="130"/>
      <c r="BB732" s="130"/>
      <c r="BC732" s="130"/>
      <c r="BD732" s="130"/>
      <c r="BE732" s="130"/>
      <c r="BF732" s="130"/>
      <c r="BG732" s="130"/>
      <c r="BH732" s="130"/>
      <c r="BI732" s="130"/>
      <c r="BJ732" s="130"/>
      <c r="BK732" s="130"/>
      <c r="BL732" s="130"/>
      <c r="BM732" s="130"/>
      <c r="BN732" s="130"/>
      <c r="BO732" s="130"/>
      <c r="BP732" s="130"/>
      <c r="BQ732" s="130"/>
      <c r="BR732" s="130"/>
      <c r="BS732" s="130"/>
      <c r="BT732" s="130"/>
      <c r="BU732" s="130"/>
      <c r="BV732" s="130"/>
      <c r="BW732" s="130"/>
      <c r="BX732" s="130"/>
      <c r="BY732" s="130"/>
      <c r="BZ732" s="130"/>
      <c r="CA732" s="130"/>
      <c r="CB732" s="130"/>
      <c r="CC732" s="130"/>
      <c r="CD732" s="130"/>
      <c r="CE732" s="130"/>
      <c r="CF732" s="130"/>
      <c r="CG732" s="130"/>
      <c r="CH732" s="130"/>
      <c r="CI732" s="130"/>
      <c r="CJ732" s="130"/>
      <c r="CK732" s="130"/>
      <c r="CL732" s="130"/>
      <c r="CM732" s="130"/>
      <c r="CN732" s="130"/>
      <c r="CO732" s="130"/>
      <c r="CP732" s="130"/>
      <c r="CQ732" s="130"/>
      <c r="CR732" s="130"/>
      <c r="CS732" s="130"/>
      <c r="CT732" s="130"/>
      <c r="CU732" s="130"/>
      <c r="CV732" s="130"/>
      <c r="CW732" s="130"/>
      <c r="CX732" s="130"/>
      <c r="CY732" s="130"/>
      <c r="CZ732" s="130"/>
      <c r="DA732" s="130"/>
      <c r="DB732" s="130"/>
      <c r="DC732" s="130"/>
      <c r="DD732" s="130"/>
      <c r="DE732" s="130"/>
      <c r="DF732" s="130"/>
      <c r="DG732" s="130"/>
      <c r="DH732" s="130"/>
      <c r="DI732" s="130"/>
      <c r="DJ732" s="130"/>
      <c r="DK732" s="130"/>
      <c r="DL732" s="130"/>
      <c r="DM732" s="130"/>
      <c r="DN732" s="130"/>
      <c r="DO732" s="130"/>
      <c r="DP732" s="130"/>
      <c r="DQ732" s="130"/>
      <c r="DR732" s="130"/>
      <c r="DS732" s="130"/>
      <c r="DT732" s="130"/>
      <c r="DU732" s="130"/>
      <c r="DV732" s="130"/>
      <c r="DW732" s="130"/>
      <c r="DX732" s="130"/>
      <c r="DY732" s="130"/>
      <c r="DZ732" s="130"/>
      <c r="EA732" s="130"/>
      <c r="EB732" s="130"/>
      <c r="EC732" s="130"/>
      <c r="ED732" s="130"/>
      <c r="EE732" s="130"/>
      <c r="EF732" s="130"/>
      <c r="EG732" s="130"/>
      <c r="EH732" s="130"/>
      <c r="EI732" s="130"/>
      <c r="EJ732" s="130"/>
      <c r="EK732" s="130"/>
      <c r="EL732" s="130"/>
      <c r="EM732" s="130"/>
      <c r="EN732" s="130"/>
      <c r="EO732" s="130"/>
      <c r="EP732" s="130"/>
      <c r="EQ732" s="130"/>
      <c r="ER732" s="130"/>
      <c r="ES732" s="130"/>
      <c r="ET732" s="130"/>
      <c r="EU732" s="130"/>
      <c r="EV732" s="130"/>
      <c r="EW732" s="130"/>
      <c r="EX732" s="130"/>
      <c r="EY732" s="130"/>
      <c r="EZ732" s="130"/>
      <c r="FA732" s="130"/>
      <c r="FB732" s="130"/>
      <c r="FC732" s="130"/>
      <c r="FD732" s="130"/>
      <c r="FE732" s="130"/>
      <c r="FF732" s="130"/>
      <c r="FG732" s="130"/>
      <c r="FH732" s="130"/>
      <c r="FI732" s="130"/>
      <c r="FJ732" s="130"/>
      <c r="FK732" s="130"/>
      <c r="FL732" s="130"/>
      <c r="FM732" s="130"/>
      <c r="FN732" s="130"/>
      <c r="FO732" s="130"/>
      <c r="FP732" s="130"/>
    </row>
    <row r="733" spans="1:172" x14ac:dyDescent="0.25">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29"/>
      <c r="AP733" s="130"/>
      <c r="AQ733" s="130"/>
      <c r="AR733" s="130"/>
      <c r="AS733" s="130"/>
      <c r="AT733" s="130"/>
      <c r="AU733" s="130"/>
      <c r="AV733" s="130"/>
      <c r="AW733" s="130"/>
      <c r="AX733" s="130"/>
      <c r="AY733" s="130"/>
      <c r="AZ733" s="130"/>
      <c r="BA733" s="130"/>
      <c r="BB733" s="130"/>
      <c r="BC733" s="130"/>
      <c r="BD733" s="130"/>
      <c r="BE733" s="130"/>
      <c r="BF733" s="130"/>
      <c r="BG733" s="130"/>
      <c r="BH733" s="130"/>
      <c r="BI733" s="130"/>
      <c r="BJ733" s="130"/>
      <c r="BK733" s="130"/>
      <c r="BL733" s="130"/>
      <c r="BM733" s="130"/>
      <c r="BN733" s="130"/>
      <c r="BO733" s="130"/>
      <c r="BP733" s="130"/>
      <c r="BQ733" s="130"/>
      <c r="BR733" s="130"/>
      <c r="BS733" s="130"/>
      <c r="BT733" s="130"/>
      <c r="BU733" s="130"/>
      <c r="BV733" s="130"/>
      <c r="BW733" s="130"/>
      <c r="BX733" s="130"/>
      <c r="BY733" s="130"/>
      <c r="BZ733" s="130"/>
      <c r="CA733" s="130"/>
      <c r="CB733" s="130"/>
      <c r="CC733" s="130"/>
      <c r="CD733" s="130"/>
      <c r="CE733" s="130"/>
      <c r="CF733" s="130"/>
      <c r="CG733" s="130"/>
      <c r="CH733" s="130"/>
      <c r="CI733" s="130"/>
      <c r="CJ733" s="130"/>
      <c r="CK733" s="130"/>
      <c r="CL733" s="130"/>
      <c r="CM733" s="130"/>
      <c r="CN733" s="130"/>
      <c r="CO733" s="130"/>
      <c r="CP733" s="130"/>
      <c r="CQ733" s="130"/>
      <c r="CR733" s="130"/>
      <c r="CS733" s="130"/>
      <c r="CT733" s="130"/>
      <c r="CU733" s="130"/>
      <c r="CV733" s="130"/>
      <c r="CW733" s="130"/>
      <c r="CX733" s="130"/>
      <c r="CY733" s="130"/>
      <c r="CZ733" s="130"/>
      <c r="DA733" s="130"/>
      <c r="DB733" s="130"/>
      <c r="DC733" s="130"/>
      <c r="DD733" s="130"/>
      <c r="DE733" s="130"/>
      <c r="DF733" s="130"/>
      <c r="DG733" s="130"/>
      <c r="DH733" s="130"/>
      <c r="DI733" s="130"/>
      <c r="DJ733" s="130"/>
      <c r="DK733" s="130"/>
      <c r="DL733" s="130"/>
      <c r="DM733" s="130"/>
      <c r="DN733" s="130"/>
      <c r="DO733" s="130"/>
      <c r="DP733" s="130"/>
      <c r="DQ733" s="130"/>
      <c r="DR733" s="130"/>
      <c r="DS733" s="130"/>
      <c r="DT733" s="130"/>
      <c r="DU733" s="130"/>
      <c r="DV733" s="130"/>
      <c r="DW733" s="130"/>
      <c r="DX733" s="130"/>
      <c r="DY733" s="130"/>
      <c r="DZ733" s="130"/>
      <c r="EA733" s="130"/>
      <c r="EB733" s="130"/>
      <c r="EC733" s="130"/>
      <c r="ED733" s="130"/>
      <c r="EE733" s="130"/>
      <c r="EF733" s="130"/>
      <c r="EG733" s="130"/>
      <c r="EH733" s="130"/>
      <c r="EI733" s="130"/>
      <c r="EJ733" s="130"/>
      <c r="EK733" s="130"/>
      <c r="EL733" s="130"/>
      <c r="EM733" s="130"/>
      <c r="EN733" s="130"/>
      <c r="EO733" s="130"/>
      <c r="EP733" s="130"/>
      <c r="EQ733" s="130"/>
      <c r="ER733" s="130"/>
      <c r="ES733" s="130"/>
      <c r="ET733" s="130"/>
      <c r="EU733" s="130"/>
      <c r="EV733" s="130"/>
      <c r="EW733" s="130"/>
      <c r="EX733" s="130"/>
      <c r="EY733" s="130"/>
      <c r="EZ733" s="130"/>
      <c r="FA733" s="130"/>
      <c r="FB733" s="130"/>
      <c r="FC733" s="130"/>
      <c r="FD733" s="130"/>
      <c r="FE733" s="130"/>
      <c r="FF733" s="130"/>
      <c r="FG733" s="130"/>
      <c r="FH733" s="130"/>
      <c r="FI733" s="130"/>
      <c r="FJ733" s="130"/>
      <c r="FK733" s="130"/>
      <c r="FL733" s="130"/>
      <c r="FM733" s="130"/>
      <c r="FN733" s="130"/>
      <c r="FO733" s="130"/>
      <c r="FP733" s="130"/>
    </row>
    <row r="734" spans="1:172" x14ac:dyDescent="0.25">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29"/>
      <c r="AP734" s="130"/>
      <c r="AQ734" s="130"/>
      <c r="AR734" s="130"/>
      <c r="AS734" s="130"/>
      <c r="AT734" s="130"/>
      <c r="AU734" s="130"/>
      <c r="AV734" s="130"/>
      <c r="AW734" s="130"/>
      <c r="AX734" s="130"/>
      <c r="AY734" s="130"/>
      <c r="AZ734" s="130"/>
      <c r="BA734" s="130"/>
      <c r="BB734" s="130"/>
      <c r="BC734" s="130"/>
      <c r="BD734" s="130"/>
      <c r="BE734" s="130"/>
      <c r="BF734" s="130"/>
      <c r="BG734" s="130"/>
      <c r="BH734" s="130"/>
      <c r="BI734" s="130"/>
      <c r="BJ734" s="130"/>
      <c r="BK734" s="130"/>
      <c r="BL734" s="130"/>
      <c r="BM734" s="130"/>
      <c r="BN734" s="130"/>
      <c r="BO734" s="130"/>
      <c r="BP734" s="130"/>
      <c r="BQ734" s="130"/>
      <c r="BR734" s="130"/>
      <c r="BS734" s="130"/>
      <c r="BT734" s="130"/>
      <c r="BU734" s="130"/>
      <c r="BV734" s="130"/>
      <c r="BW734" s="130"/>
      <c r="BX734" s="130"/>
      <c r="BY734" s="130"/>
      <c r="BZ734" s="130"/>
      <c r="CA734" s="130"/>
      <c r="CB734" s="130"/>
      <c r="CC734" s="130"/>
      <c r="CD734" s="130"/>
      <c r="CE734" s="130"/>
      <c r="CF734" s="130"/>
      <c r="CG734" s="130"/>
      <c r="CH734" s="130"/>
      <c r="CI734" s="130"/>
      <c r="CJ734" s="130"/>
      <c r="CK734" s="130"/>
      <c r="CL734" s="130"/>
      <c r="CM734" s="130"/>
      <c r="CN734" s="130"/>
      <c r="CO734" s="130"/>
      <c r="CP734" s="130"/>
      <c r="CQ734" s="130"/>
      <c r="CR734" s="130"/>
      <c r="CS734" s="130"/>
      <c r="CT734" s="130"/>
      <c r="CU734" s="130"/>
      <c r="CV734" s="130"/>
      <c r="CW734" s="130"/>
      <c r="CX734" s="130"/>
      <c r="CY734" s="130"/>
      <c r="CZ734" s="130"/>
      <c r="DA734" s="130"/>
      <c r="DB734" s="130"/>
      <c r="DC734" s="130"/>
      <c r="DD734" s="130"/>
      <c r="DE734" s="130"/>
      <c r="DF734" s="130"/>
      <c r="DG734" s="130"/>
      <c r="DH734" s="130"/>
      <c r="DI734" s="130"/>
      <c r="DJ734" s="130"/>
      <c r="DK734" s="130"/>
      <c r="DL734" s="130"/>
      <c r="DM734" s="130"/>
      <c r="DN734" s="130"/>
      <c r="DO734" s="130"/>
      <c r="DP734" s="130"/>
      <c r="DQ734" s="130"/>
      <c r="DR734" s="130"/>
      <c r="DS734" s="130"/>
      <c r="DT734" s="130"/>
      <c r="DU734" s="130"/>
      <c r="DV734" s="130"/>
      <c r="DW734" s="130"/>
      <c r="DX734" s="130"/>
      <c r="DY734" s="130"/>
      <c r="DZ734" s="130"/>
      <c r="EA734" s="130"/>
      <c r="EB734" s="130"/>
      <c r="EC734" s="130"/>
      <c r="ED734" s="130"/>
      <c r="EE734" s="130"/>
      <c r="EF734" s="130"/>
      <c r="EG734" s="130"/>
      <c r="EH734" s="130"/>
      <c r="EI734" s="130"/>
      <c r="EJ734" s="130"/>
      <c r="EK734" s="130"/>
      <c r="EL734" s="130"/>
      <c r="EM734" s="130"/>
      <c r="EN734" s="130"/>
      <c r="EO734" s="130"/>
      <c r="EP734" s="130"/>
      <c r="EQ734" s="130"/>
      <c r="ER734" s="130"/>
      <c r="ES734" s="130"/>
      <c r="ET734" s="130"/>
      <c r="EU734" s="130"/>
      <c r="EV734" s="130"/>
      <c r="EW734" s="130"/>
      <c r="EX734" s="130"/>
      <c r="EY734" s="130"/>
      <c r="EZ734" s="130"/>
      <c r="FA734" s="130"/>
      <c r="FB734" s="130"/>
      <c r="FC734" s="130"/>
      <c r="FD734" s="130"/>
      <c r="FE734" s="130"/>
      <c r="FF734" s="130"/>
      <c r="FG734" s="130"/>
      <c r="FH734" s="130"/>
      <c r="FI734" s="130"/>
      <c r="FJ734" s="130"/>
      <c r="FK734" s="130"/>
      <c r="FL734" s="130"/>
      <c r="FM734" s="130"/>
      <c r="FN734" s="130"/>
      <c r="FO734" s="130"/>
      <c r="FP734" s="130"/>
    </row>
    <row r="735" spans="1:172" x14ac:dyDescent="0.25">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29"/>
      <c r="AP735" s="130"/>
      <c r="AQ735" s="130"/>
      <c r="AR735" s="130"/>
      <c r="AS735" s="130"/>
      <c r="AT735" s="130"/>
      <c r="AU735" s="130"/>
      <c r="AV735" s="130"/>
      <c r="AW735" s="130"/>
      <c r="AX735" s="130"/>
      <c r="AY735" s="130"/>
      <c r="AZ735" s="130"/>
      <c r="BA735" s="130"/>
      <c r="BB735" s="130"/>
      <c r="BC735" s="130"/>
      <c r="BD735" s="130"/>
      <c r="BE735" s="130"/>
      <c r="BF735" s="130"/>
      <c r="BG735" s="130"/>
      <c r="BH735" s="130"/>
      <c r="BI735" s="130"/>
      <c r="BJ735" s="130"/>
      <c r="BK735" s="130"/>
      <c r="BL735" s="130"/>
      <c r="BM735" s="130"/>
      <c r="BN735" s="130"/>
      <c r="BO735" s="130"/>
      <c r="BP735" s="130"/>
      <c r="BQ735" s="130"/>
      <c r="BR735" s="130"/>
      <c r="BS735" s="130"/>
      <c r="BT735" s="130"/>
      <c r="BU735" s="130"/>
      <c r="BV735" s="130"/>
      <c r="BW735" s="130"/>
      <c r="BX735" s="130"/>
      <c r="BY735" s="130"/>
      <c r="BZ735" s="130"/>
      <c r="CA735" s="130"/>
      <c r="CB735" s="130"/>
      <c r="CC735" s="130"/>
      <c r="CD735" s="130"/>
      <c r="CE735" s="130"/>
      <c r="CF735" s="130"/>
      <c r="CG735" s="130"/>
      <c r="CH735" s="130"/>
      <c r="CI735" s="130"/>
      <c r="CJ735" s="130"/>
      <c r="CK735" s="130"/>
      <c r="CL735" s="130"/>
      <c r="CM735" s="130"/>
      <c r="CN735" s="130"/>
      <c r="CO735" s="130"/>
      <c r="CP735" s="130"/>
      <c r="CQ735" s="130"/>
      <c r="CR735" s="130"/>
      <c r="CS735" s="130"/>
      <c r="CT735" s="130"/>
      <c r="CU735" s="130"/>
      <c r="CV735" s="130"/>
      <c r="CW735" s="130"/>
      <c r="CX735" s="130"/>
      <c r="CY735" s="130"/>
      <c r="CZ735" s="130"/>
      <c r="DA735" s="130"/>
      <c r="DB735" s="130"/>
      <c r="DC735" s="130"/>
      <c r="DD735" s="130"/>
      <c r="DE735" s="130"/>
      <c r="DF735" s="130"/>
      <c r="DG735" s="130"/>
      <c r="DH735" s="130"/>
      <c r="DI735" s="130"/>
      <c r="DJ735" s="130"/>
      <c r="DK735" s="130"/>
      <c r="DL735" s="130"/>
      <c r="DM735" s="130"/>
      <c r="DN735" s="130"/>
      <c r="DO735" s="130"/>
      <c r="DP735" s="130"/>
      <c r="DQ735" s="130"/>
      <c r="DR735" s="130"/>
      <c r="DS735" s="130"/>
      <c r="DT735" s="130"/>
      <c r="DU735" s="130"/>
      <c r="DV735" s="130"/>
      <c r="DW735" s="130"/>
      <c r="DX735" s="130"/>
      <c r="DY735" s="130"/>
      <c r="DZ735" s="130"/>
      <c r="EA735" s="130"/>
      <c r="EB735" s="130"/>
      <c r="EC735" s="130"/>
      <c r="ED735" s="130"/>
      <c r="EE735" s="130"/>
      <c r="EF735" s="130"/>
      <c r="EG735" s="130"/>
      <c r="EH735" s="130"/>
      <c r="EI735" s="130"/>
      <c r="EJ735" s="130"/>
      <c r="EK735" s="130"/>
      <c r="EL735" s="130"/>
      <c r="EM735" s="130"/>
      <c r="EN735" s="130"/>
      <c r="EO735" s="130"/>
      <c r="EP735" s="130"/>
      <c r="EQ735" s="130"/>
      <c r="ER735" s="130"/>
      <c r="ES735" s="130"/>
      <c r="ET735" s="130"/>
      <c r="EU735" s="130"/>
      <c r="EV735" s="130"/>
      <c r="EW735" s="130"/>
      <c r="EX735" s="130"/>
      <c r="EY735" s="130"/>
      <c r="EZ735" s="130"/>
      <c r="FA735" s="130"/>
      <c r="FB735" s="130"/>
      <c r="FC735" s="130"/>
      <c r="FD735" s="130"/>
      <c r="FE735" s="130"/>
      <c r="FF735" s="130"/>
      <c r="FG735" s="130"/>
      <c r="FH735" s="130"/>
      <c r="FI735" s="130"/>
      <c r="FJ735" s="130"/>
      <c r="FK735" s="130"/>
      <c r="FL735" s="130"/>
      <c r="FM735" s="130"/>
      <c r="FN735" s="130"/>
      <c r="FO735" s="130"/>
      <c r="FP735" s="130"/>
    </row>
    <row r="736" spans="1:172" x14ac:dyDescent="0.25">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29"/>
      <c r="AP736" s="130"/>
      <c r="AQ736" s="130"/>
      <c r="AR736" s="130"/>
      <c r="AS736" s="130"/>
      <c r="AT736" s="130"/>
      <c r="AU736" s="130"/>
      <c r="AV736" s="130"/>
      <c r="AW736" s="130"/>
      <c r="AX736" s="130"/>
      <c r="AY736" s="130"/>
      <c r="AZ736" s="130"/>
      <c r="BA736" s="130"/>
      <c r="BB736" s="130"/>
      <c r="BC736" s="130"/>
      <c r="BD736" s="130"/>
      <c r="BE736" s="130"/>
      <c r="BF736" s="130"/>
      <c r="BG736" s="130"/>
      <c r="BH736" s="130"/>
      <c r="BI736" s="130"/>
      <c r="BJ736" s="130"/>
      <c r="BK736" s="130"/>
      <c r="BL736" s="130"/>
      <c r="BM736" s="130"/>
      <c r="BN736" s="130"/>
      <c r="BO736" s="130"/>
      <c r="BP736" s="130"/>
      <c r="BQ736" s="130"/>
      <c r="BR736" s="130"/>
      <c r="BS736" s="130"/>
      <c r="BT736" s="130"/>
      <c r="BU736" s="130"/>
      <c r="BV736" s="130"/>
      <c r="BW736" s="130"/>
      <c r="BX736" s="130"/>
      <c r="BY736" s="130"/>
      <c r="BZ736" s="130"/>
      <c r="CA736" s="130"/>
      <c r="CB736" s="130"/>
      <c r="CC736" s="130"/>
      <c r="CD736" s="130"/>
      <c r="CE736" s="130"/>
      <c r="CF736" s="130"/>
      <c r="CG736" s="130"/>
      <c r="CH736" s="130"/>
      <c r="CI736" s="130"/>
      <c r="CJ736" s="130"/>
      <c r="CK736" s="130"/>
      <c r="CL736" s="130"/>
      <c r="CM736" s="130"/>
      <c r="CN736" s="130"/>
      <c r="CO736" s="130"/>
      <c r="CP736" s="130"/>
      <c r="CQ736" s="130"/>
      <c r="CR736" s="130"/>
      <c r="CS736" s="130"/>
      <c r="CT736" s="130"/>
      <c r="CU736" s="130"/>
      <c r="CV736" s="130"/>
      <c r="CW736" s="130"/>
      <c r="CX736" s="130"/>
      <c r="CY736" s="130"/>
      <c r="CZ736" s="130"/>
      <c r="DA736" s="130"/>
      <c r="DB736" s="130"/>
      <c r="DC736" s="130"/>
      <c r="DD736" s="130"/>
      <c r="DE736" s="130"/>
      <c r="DF736" s="130"/>
      <c r="DG736" s="130"/>
      <c r="DH736" s="130"/>
      <c r="DI736" s="130"/>
      <c r="DJ736" s="130"/>
      <c r="DK736" s="130"/>
      <c r="DL736" s="130"/>
      <c r="DM736" s="130"/>
      <c r="DN736" s="130"/>
      <c r="DO736" s="130"/>
      <c r="DP736" s="130"/>
      <c r="DQ736" s="130"/>
      <c r="DR736" s="130"/>
      <c r="DS736" s="130"/>
      <c r="DT736" s="130"/>
      <c r="DU736" s="130"/>
      <c r="DV736" s="130"/>
      <c r="DW736" s="130"/>
      <c r="DX736" s="130"/>
      <c r="DY736" s="130"/>
      <c r="DZ736" s="130"/>
      <c r="EA736" s="130"/>
      <c r="EB736" s="130"/>
      <c r="EC736" s="130"/>
      <c r="ED736" s="130"/>
      <c r="EE736" s="130"/>
      <c r="EF736" s="130"/>
      <c r="EG736" s="130"/>
      <c r="EH736" s="130"/>
      <c r="EI736" s="130"/>
      <c r="EJ736" s="130"/>
      <c r="EK736" s="130"/>
      <c r="EL736" s="130"/>
      <c r="EM736" s="130"/>
      <c r="EN736" s="130"/>
      <c r="EO736" s="130"/>
      <c r="EP736" s="130"/>
      <c r="EQ736" s="130"/>
      <c r="ER736" s="130"/>
      <c r="ES736" s="130"/>
      <c r="ET736" s="130"/>
      <c r="EU736" s="130"/>
      <c r="EV736" s="130"/>
      <c r="EW736" s="130"/>
      <c r="EX736" s="130"/>
      <c r="EY736" s="130"/>
      <c r="EZ736" s="130"/>
      <c r="FA736" s="130"/>
      <c r="FB736" s="130"/>
      <c r="FC736" s="130"/>
      <c r="FD736" s="130"/>
      <c r="FE736" s="130"/>
      <c r="FF736" s="130"/>
      <c r="FG736" s="130"/>
      <c r="FH736" s="130"/>
      <c r="FI736" s="130"/>
      <c r="FJ736" s="130"/>
      <c r="FK736" s="130"/>
      <c r="FL736" s="130"/>
      <c r="FM736" s="130"/>
      <c r="FN736" s="130"/>
      <c r="FO736" s="130"/>
      <c r="FP736" s="130"/>
    </row>
    <row r="737" spans="1:172" x14ac:dyDescent="0.25">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29"/>
      <c r="AP737" s="130"/>
      <c r="AQ737" s="130"/>
      <c r="AR737" s="130"/>
      <c r="AS737" s="130"/>
      <c r="AT737" s="130"/>
      <c r="AU737" s="130"/>
      <c r="AV737" s="130"/>
      <c r="AW737" s="130"/>
      <c r="AX737" s="130"/>
      <c r="AY737" s="130"/>
      <c r="AZ737" s="130"/>
      <c r="BA737" s="130"/>
      <c r="BB737" s="130"/>
      <c r="BC737" s="130"/>
      <c r="BD737" s="130"/>
      <c r="BE737" s="130"/>
      <c r="BF737" s="130"/>
      <c r="BG737" s="130"/>
      <c r="BH737" s="130"/>
      <c r="BI737" s="130"/>
      <c r="BJ737" s="130"/>
      <c r="BK737" s="130"/>
      <c r="BL737" s="130"/>
      <c r="BM737" s="130"/>
      <c r="BN737" s="130"/>
      <c r="BO737" s="130"/>
      <c r="BP737" s="130"/>
      <c r="BQ737" s="130"/>
      <c r="BR737" s="130"/>
      <c r="BS737" s="130"/>
      <c r="BT737" s="130"/>
      <c r="BU737" s="130"/>
      <c r="BV737" s="130"/>
      <c r="BW737" s="130"/>
      <c r="BX737" s="130"/>
      <c r="BY737" s="130"/>
      <c r="BZ737" s="130"/>
      <c r="CA737" s="130"/>
      <c r="CB737" s="130"/>
      <c r="CC737" s="130"/>
      <c r="CD737" s="130"/>
      <c r="CE737" s="130"/>
      <c r="CF737" s="130"/>
      <c r="CG737" s="130"/>
      <c r="CH737" s="130"/>
      <c r="CI737" s="130"/>
      <c r="CJ737" s="130"/>
      <c r="CK737" s="130"/>
      <c r="CL737" s="130"/>
      <c r="CM737" s="130"/>
      <c r="CN737" s="130"/>
      <c r="CO737" s="130"/>
      <c r="CP737" s="130"/>
      <c r="CQ737" s="130"/>
      <c r="CR737" s="130"/>
      <c r="CS737" s="130"/>
      <c r="CT737" s="130"/>
      <c r="CU737" s="130"/>
      <c r="CV737" s="130"/>
      <c r="CW737" s="130"/>
      <c r="CX737" s="130"/>
      <c r="CY737" s="130"/>
      <c r="CZ737" s="130"/>
      <c r="DA737" s="130"/>
      <c r="DB737" s="130"/>
      <c r="DC737" s="130"/>
      <c r="DD737" s="130"/>
      <c r="DE737" s="130"/>
      <c r="DF737" s="130"/>
      <c r="DG737" s="130"/>
      <c r="DH737" s="130"/>
      <c r="DI737" s="130"/>
      <c r="DJ737" s="130"/>
      <c r="DK737" s="130"/>
      <c r="DL737" s="130"/>
      <c r="DM737" s="130"/>
      <c r="DN737" s="130"/>
      <c r="DO737" s="130"/>
      <c r="DP737" s="130"/>
      <c r="DQ737" s="130"/>
      <c r="DR737" s="130"/>
      <c r="DS737" s="130"/>
      <c r="DT737" s="130"/>
      <c r="DU737" s="130"/>
      <c r="DV737" s="130"/>
      <c r="DW737" s="130"/>
      <c r="DX737" s="130"/>
      <c r="DY737" s="130"/>
      <c r="DZ737" s="130"/>
      <c r="EA737" s="130"/>
      <c r="EB737" s="130"/>
      <c r="EC737" s="130"/>
      <c r="ED737" s="130"/>
      <c r="EE737" s="130"/>
      <c r="EF737" s="130"/>
      <c r="EG737" s="130"/>
      <c r="EH737" s="130"/>
      <c r="EI737" s="130"/>
      <c r="EJ737" s="130"/>
      <c r="EK737" s="130"/>
      <c r="EL737" s="130"/>
      <c r="EM737" s="130"/>
      <c r="EN737" s="130"/>
      <c r="EO737" s="130"/>
      <c r="EP737" s="130"/>
      <c r="EQ737" s="130"/>
      <c r="ER737" s="130"/>
      <c r="ES737" s="130"/>
      <c r="ET737" s="130"/>
      <c r="EU737" s="130"/>
      <c r="EV737" s="130"/>
      <c r="EW737" s="130"/>
      <c r="EX737" s="130"/>
      <c r="EY737" s="130"/>
      <c r="EZ737" s="130"/>
      <c r="FA737" s="130"/>
      <c r="FB737" s="130"/>
      <c r="FC737" s="130"/>
      <c r="FD737" s="130"/>
      <c r="FE737" s="130"/>
      <c r="FF737" s="130"/>
      <c r="FG737" s="130"/>
      <c r="FH737" s="130"/>
      <c r="FI737" s="130"/>
      <c r="FJ737" s="130"/>
      <c r="FK737" s="130"/>
      <c r="FL737" s="130"/>
      <c r="FM737" s="130"/>
      <c r="FN737" s="130"/>
      <c r="FO737" s="130"/>
      <c r="FP737" s="130"/>
    </row>
    <row r="738" spans="1:172" x14ac:dyDescent="0.25">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c r="AO738" s="131"/>
      <c r="AP738" s="132"/>
      <c r="AQ738" s="132"/>
      <c r="AR738" s="132"/>
      <c r="AS738" s="132"/>
      <c r="AT738" s="132"/>
      <c r="AU738" s="132"/>
      <c r="AV738" s="132"/>
      <c r="AW738" s="132"/>
      <c r="AX738" s="132"/>
      <c r="AY738" s="132"/>
      <c r="AZ738" s="132"/>
      <c r="BA738" s="132"/>
      <c r="BB738" s="132"/>
      <c r="BC738" s="132"/>
      <c r="BD738" s="132"/>
      <c r="BE738" s="132"/>
      <c r="BF738" s="132"/>
      <c r="BG738" s="132"/>
      <c r="BH738" s="132"/>
      <c r="BI738" s="132"/>
      <c r="BJ738" s="132"/>
      <c r="BK738" s="132"/>
      <c r="BL738" s="132"/>
      <c r="BM738" s="132"/>
      <c r="BN738" s="132"/>
      <c r="BO738" s="132"/>
      <c r="BP738" s="132"/>
      <c r="BQ738" s="132"/>
      <c r="BR738" s="132"/>
      <c r="BS738" s="132"/>
      <c r="BT738" s="132"/>
      <c r="BU738" s="132"/>
      <c r="BV738" s="132"/>
      <c r="BW738" s="132"/>
      <c r="BX738" s="132"/>
      <c r="BY738" s="132"/>
      <c r="BZ738" s="132"/>
      <c r="CA738" s="132"/>
      <c r="CB738" s="132"/>
      <c r="CC738" s="132"/>
      <c r="CD738" s="132"/>
      <c r="CE738" s="132"/>
      <c r="CF738" s="132"/>
      <c r="CG738" s="132"/>
      <c r="CH738" s="132"/>
      <c r="CI738" s="132"/>
      <c r="CJ738" s="132"/>
      <c r="CK738" s="132"/>
      <c r="CL738" s="132"/>
      <c r="CM738" s="132"/>
      <c r="CN738" s="132"/>
      <c r="CO738" s="132"/>
      <c r="CP738" s="132"/>
      <c r="CQ738" s="132"/>
      <c r="CR738" s="132"/>
      <c r="CS738" s="132"/>
      <c r="CT738" s="132"/>
      <c r="CU738" s="132"/>
      <c r="CV738" s="132"/>
      <c r="CW738" s="132"/>
      <c r="CX738" s="132"/>
      <c r="CY738" s="132"/>
      <c r="CZ738" s="132"/>
      <c r="DA738" s="132"/>
      <c r="DB738" s="132"/>
      <c r="DC738" s="132"/>
      <c r="DD738" s="132"/>
      <c r="DE738" s="132"/>
      <c r="DF738" s="132"/>
      <c r="DG738" s="132"/>
      <c r="DH738" s="132"/>
      <c r="DI738" s="132"/>
      <c r="DJ738" s="132"/>
      <c r="DK738" s="132"/>
      <c r="DL738" s="132"/>
      <c r="DM738" s="132"/>
      <c r="DN738" s="132"/>
      <c r="DO738" s="132"/>
      <c r="DP738" s="132"/>
      <c r="DQ738" s="132"/>
      <c r="DR738" s="132"/>
      <c r="DS738" s="132"/>
      <c r="DT738" s="132"/>
      <c r="DU738" s="132"/>
      <c r="DV738" s="132"/>
      <c r="DW738" s="132"/>
      <c r="DX738" s="132"/>
      <c r="DY738" s="132"/>
      <c r="DZ738" s="132"/>
      <c r="EA738" s="132"/>
      <c r="EB738" s="132"/>
      <c r="EC738" s="132"/>
      <c r="ED738" s="132"/>
      <c r="EE738" s="132"/>
      <c r="EF738" s="132"/>
      <c r="EG738" s="132"/>
      <c r="EH738" s="132"/>
      <c r="EI738" s="132"/>
      <c r="EJ738" s="132"/>
      <c r="EK738" s="132"/>
      <c r="EL738" s="132"/>
      <c r="EM738" s="132"/>
      <c r="EN738" s="132"/>
      <c r="EO738" s="132"/>
      <c r="EP738" s="132"/>
      <c r="EQ738" s="132"/>
      <c r="ER738" s="132"/>
      <c r="ES738" s="132"/>
      <c r="ET738" s="132"/>
      <c r="EU738" s="132"/>
      <c r="EV738" s="132"/>
      <c r="EW738" s="132"/>
      <c r="EX738" s="132"/>
      <c r="EY738" s="132"/>
      <c r="EZ738" s="132"/>
      <c r="FA738" s="132"/>
      <c r="FB738" s="132"/>
      <c r="FC738" s="132"/>
      <c r="FD738" s="132"/>
      <c r="FE738" s="132"/>
      <c r="FF738" s="132"/>
      <c r="FG738" s="132"/>
      <c r="FH738" s="132"/>
      <c r="FI738" s="132"/>
      <c r="FJ738" s="132"/>
      <c r="FK738" s="132"/>
      <c r="FL738" s="132"/>
      <c r="FM738" s="132"/>
      <c r="FN738" s="132"/>
      <c r="FO738" s="132"/>
      <c r="FP738" s="132"/>
    </row>
    <row r="739" spans="1:172" x14ac:dyDescent="0.25">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c r="AO739" s="131"/>
      <c r="AP739" s="132"/>
      <c r="AQ739" s="132"/>
      <c r="AR739" s="132"/>
      <c r="AS739" s="132"/>
      <c r="AT739" s="132"/>
      <c r="AU739" s="132"/>
      <c r="AV739" s="132"/>
      <c r="AW739" s="132"/>
      <c r="AX739" s="132"/>
      <c r="AY739" s="132"/>
      <c r="AZ739" s="132"/>
      <c r="BA739" s="132"/>
      <c r="BB739" s="132"/>
      <c r="BC739" s="132"/>
      <c r="BD739" s="132"/>
      <c r="BE739" s="132"/>
      <c r="BF739" s="132"/>
      <c r="BG739" s="132"/>
      <c r="BH739" s="132"/>
      <c r="BI739" s="132"/>
      <c r="BJ739" s="132"/>
      <c r="BK739" s="132"/>
      <c r="BL739" s="132"/>
      <c r="BM739" s="132"/>
      <c r="BN739" s="132"/>
      <c r="BO739" s="132"/>
      <c r="BP739" s="132"/>
      <c r="BQ739" s="132"/>
      <c r="BR739" s="132"/>
      <c r="BS739" s="132"/>
      <c r="BT739" s="132"/>
      <c r="BU739" s="132"/>
      <c r="BV739" s="132"/>
      <c r="BW739" s="132"/>
      <c r="BX739" s="132"/>
      <c r="BY739" s="132"/>
      <c r="BZ739" s="132"/>
      <c r="CA739" s="132"/>
      <c r="CB739" s="132"/>
      <c r="CC739" s="132"/>
      <c r="CD739" s="132"/>
      <c r="CE739" s="132"/>
      <c r="CF739" s="132"/>
      <c r="CG739" s="132"/>
      <c r="CH739" s="132"/>
      <c r="CI739" s="132"/>
      <c r="CJ739" s="132"/>
      <c r="CK739" s="132"/>
      <c r="CL739" s="132"/>
      <c r="CM739" s="132"/>
      <c r="CN739" s="132"/>
      <c r="CO739" s="132"/>
      <c r="CP739" s="132"/>
      <c r="CQ739" s="132"/>
      <c r="CR739" s="132"/>
      <c r="CS739" s="132"/>
      <c r="CT739" s="132"/>
      <c r="CU739" s="132"/>
      <c r="CV739" s="132"/>
      <c r="CW739" s="132"/>
      <c r="CX739" s="132"/>
      <c r="CY739" s="132"/>
      <c r="CZ739" s="132"/>
      <c r="DA739" s="132"/>
      <c r="DB739" s="132"/>
      <c r="DC739" s="132"/>
      <c r="DD739" s="132"/>
      <c r="DE739" s="132"/>
      <c r="DF739" s="132"/>
      <c r="DG739" s="132"/>
      <c r="DH739" s="132"/>
      <c r="DI739" s="132"/>
      <c r="DJ739" s="132"/>
      <c r="DK739" s="132"/>
      <c r="DL739" s="132"/>
      <c r="DM739" s="132"/>
      <c r="DN739" s="132"/>
      <c r="DO739" s="132"/>
      <c r="DP739" s="132"/>
      <c r="DQ739" s="132"/>
      <c r="DR739" s="132"/>
      <c r="DS739" s="132"/>
      <c r="DT739" s="132"/>
      <c r="DU739" s="132"/>
      <c r="DV739" s="132"/>
      <c r="DW739" s="132"/>
      <c r="DX739" s="132"/>
      <c r="DY739" s="132"/>
      <c r="DZ739" s="132"/>
      <c r="EA739" s="132"/>
      <c r="EB739" s="132"/>
      <c r="EC739" s="132"/>
      <c r="ED739" s="132"/>
      <c r="EE739" s="132"/>
      <c r="EF739" s="132"/>
      <c r="EG739" s="132"/>
      <c r="EH739" s="132"/>
      <c r="EI739" s="132"/>
      <c r="EJ739" s="132"/>
      <c r="EK739" s="132"/>
      <c r="EL739" s="132"/>
      <c r="EM739" s="132"/>
      <c r="EN739" s="132"/>
      <c r="EO739" s="132"/>
      <c r="EP739" s="132"/>
      <c r="EQ739" s="132"/>
      <c r="ER739" s="132"/>
      <c r="ES739" s="132"/>
      <c r="ET739" s="132"/>
      <c r="EU739" s="132"/>
      <c r="EV739" s="132"/>
      <c r="EW739" s="132"/>
      <c r="EX739" s="132"/>
      <c r="EY739" s="132"/>
      <c r="EZ739" s="132"/>
      <c r="FA739" s="132"/>
      <c r="FB739" s="132"/>
      <c r="FC739" s="132"/>
      <c r="FD739" s="132"/>
      <c r="FE739" s="132"/>
      <c r="FF739" s="132"/>
      <c r="FG739" s="132"/>
      <c r="FH739" s="132"/>
      <c r="FI739" s="132"/>
      <c r="FJ739" s="132"/>
      <c r="FK739" s="132"/>
      <c r="FL739" s="132"/>
      <c r="FM739" s="132"/>
      <c r="FN739" s="132"/>
      <c r="FO739" s="132"/>
      <c r="FP739" s="132"/>
    </row>
    <row r="740" spans="1:172" x14ac:dyDescent="0.25">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c r="AO740" s="131"/>
      <c r="AP740" s="132"/>
      <c r="AQ740" s="132"/>
      <c r="AR740" s="132"/>
      <c r="AS740" s="132"/>
      <c r="AT740" s="132"/>
      <c r="AU740" s="132"/>
      <c r="AV740" s="132"/>
      <c r="AW740" s="132"/>
      <c r="AX740" s="132"/>
      <c r="AY740" s="132"/>
      <c r="AZ740" s="132"/>
      <c r="BA740" s="132"/>
      <c r="BB740" s="132"/>
      <c r="BC740" s="132"/>
      <c r="BD740" s="132"/>
      <c r="BE740" s="132"/>
      <c r="BF740" s="132"/>
      <c r="BG740" s="132"/>
      <c r="BH740" s="132"/>
      <c r="BI740" s="132"/>
      <c r="BJ740" s="132"/>
      <c r="BK740" s="132"/>
      <c r="BL740" s="132"/>
      <c r="BM740" s="132"/>
      <c r="BN740" s="132"/>
      <c r="BO740" s="132"/>
      <c r="BP740" s="132"/>
      <c r="BQ740" s="132"/>
      <c r="BR740" s="132"/>
      <c r="BS740" s="132"/>
      <c r="BT740" s="132"/>
      <c r="BU740" s="132"/>
      <c r="BV740" s="132"/>
      <c r="BW740" s="132"/>
      <c r="BX740" s="132"/>
      <c r="BY740" s="132"/>
      <c r="BZ740" s="132"/>
      <c r="CA740" s="132"/>
      <c r="CB740" s="132"/>
      <c r="CC740" s="132"/>
      <c r="CD740" s="132"/>
      <c r="CE740" s="132"/>
      <c r="CF740" s="132"/>
      <c r="CG740" s="132"/>
      <c r="CH740" s="132"/>
      <c r="CI740" s="132"/>
      <c r="CJ740" s="132"/>
      <c r="CK740" s="132"/>
      <c r="CL740" s="132"/>
      <c r="CM740" s="132"/>
      <c r="CN740" s="132"/>
      <c r="CO740" s="132"/>
      <c r="CP740" s="132"/>
      <c r="CQ740" s="132"/>
      <c r="CR740" s="132"/>
      <c r="CS740" s="132"/>
      <c r="CT740" s="132"/>
      <c r="CU740" s="132"/>
      <c r="CV740" s="132"/>
      <c r="CW740" s="132"/>
      <c r="CX740" s="132"/>
      <c r="CY740" s="132"/>
      <c r="CZ740" s="132"/>
      <c r="DA740" s="132"/>
      <c r="DB740" s="132"/>
      <c r="DC740" s="132"/>
      <c r="DD740" s="132"/>
      <c r="DE740" s="132"/>
      <c r="DF740" s="132"/>
      <c r="DG740" s="132"/>
      <c r="DH740" s="132"/>
      <c r="DI740" s="132"/>
      <c r="DJ740" s="132"/>
      <c r="DK740" s="132"/>
      <c r="DL740" s="132"/>
      <c r="DM740" s="132"/>
      <c r="DN740" s="132"/>
      <c r="DO740" s="132"/>
      <c r="DP740" s="132"/>
      <c r="DQ740" s="132"/>
      <c r="DR740" s="132"/>
      <c r="DS740" s="132"/>
      <c r="DT740" s="132"/>
      <c r="DU740" s="132"/>
      <c r="DV740" s="132"/>
      <c r="DW740" s="132"/>
      <c r="DX740" s="132"/>
      <c r="DY740" s="132"/>
      <c r="DZ740" s="132"/>
      <c r="EA740" s="132"/>
      <c r="EB740" s="132"/>
      <c r="EC740" s="132"/>
      <c r="ED740" s="132"/>
      <c r="EE740" s="132"/>
      <c r="EF740" s="132"/>
      <c r="EG740" s="132"/>
      <c r="EH740" s="132"/>
      <c r="EI740" s="132"/>
      <c r="EJ740" s="132"/>
      <c r="EK740" s="132"/>
      <c r="EL740" s="132"/>
      <c r="EM740" s="132"/>
      <c r="EN740" s="132"/>
      <c r="EO740" s="132"/>
      <c r="EP740" s="132"/>
      <c r="EQ740" s="132"/>
      <c r="ER740" s="132"/>
      <c r="ES740" s="132"/>
      <c r="ET740" s="132"/>
      <c r="EU740" s="132"/>
      <c r="EV740" s="132"/>
      <c r="EW740" s="132"/>
      <c r="EX740" s="132"/>
      <c r="EY740" s="132"/>
      <c r="EZ740" s="132"/>
      <c r="FA740" s="132"/>
      <c r="FB740" s="132"/>
      <c r="FC740" s="132"/>
      <c r="FD740" s="132"/>
      <c r="FE740" s="132"/>
      <c r="FF740" s="132"/>
      <c r="FG740" s="132"/>
      <c r="FH740" s="132"/>
      <c r="FI740" s="132"/>
      <c r="FJ740" s="132"/>
      <c r="FK740" s="132"/>
      <c r="FL740" s="132"/>
      <c r="FM740" s="132"/>
      <c r="FN740" s="132"/>
      <c r="FO740" s="132"/>
      <c r="FP740" s="132"/>
    </row>
    <row r="741" spans="1:172" x14ac:dyDescent="0.25">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c r="AO741" s="131"/>
      <c r="AP741" s="132"/>
      <c r="AQ741" s="132"/>
      <c r="AR741" s="132"/>
      <c r="AS741" s="132"/>
      <c r="AT741" s="132"/>
      <c r="AU741" s="132"/>
      <c r="AV741" s="132"/>
      <c r="AW741" s="132"/>
      <c r="AX741" s="132"/>
      <c r="AY741" s="132"/>
      <c r="AZ741" s="132"/>
      <c r="BA741" s="132"/>
      <c r="BB741" s="132"/>
      <c r="BC741" s="132"/>
      <c r="BD741" s="132"/>
      <c r="BE741" s="132"/>
      <c r="BF741" s="132"/>
      <c r="BG741" s="132"/>
      <c r="BH741" s="132"/>
      <c r="BI741" s="132"/>
      <c r="BJ741" s="132"/>
      <c r="BK741" s="132"/>
      <c r="BL741" s="132"/>
      <c r="BM741" s="132"/>
      <c r="BN741" s="132"/>
      <c r="BO741" s="132"/>
      <c r="BP741" s="132"/>
      <c r="BQ741" s="132"/>
      <c r="BR741" s="132"/>
      <c r="BS741" s="132"/>
      <c r="BT741" s="132"/>
      <c r="BU741" s="132"/>
      <c r="BV741" s="132"/>
      <c r="BW741" s="132"/>
      <c r="BX741" s="132"/>
      <c r="BY741" s="132"/>
      <c r="BZ741" s="132"/>
      <c r="CA741" s="132"/>
      <c r="CB741" s="132"/>
      <c r="CC741" s="132"/>
      <c r="CD741" s="132"/>
      <c r="CE741" s="132"/>
      <c r="CF741" s="132"/>
      <c r="CG741" s="132"/>
      <c r="CH741" s="132"/>
      <c r="CI741" s="132"/>
      <c r="CJ741" s="132"/>
      <c r="CK741" s="132"/>
      <c r="CL741" s="132"/>
      <c r="CM741" s="132"/>
      <c r="CN741" s="132"/>
      <c r="CO741" s="132"/>
      <c r="CP741" s="132"/>
      <c r="CQ741" s="132"/>
      <c r="CR741" s="132"/>
      <c r="CS741" s="132"/>
      <c r="CT741" s="132"/>
      <c r="CU741" s="132"/>
      <c r="CV741" s="132"/>
      <c r="CW741" s="132"/>
      <c r="CX741" s="132"/>
      <c r="CY741" s="132"/>
      <c r="CZ741" s="132"/>
      <c r="DA741" s="132"/>
      <c r="DB741" s="132"/>
      <c r="DC741" s="132"/>
      <c r="DD741" s="132"/>
      <c r="DE741" s="132"/>
      <c r="DF741" s="132"/>
      <c r="DG741" s="132"/>
      <c r="DH741" s="132"/>
      <c r="DI741" s="132"/>
      <c r="DJ741" s="132"/>
      <c r="DK741" s="132"/>
      <c r="DL741" s="132"/>
      <c r="DM741" s="132"/>
      <c r="DN741" s="132"/>
      <c r="DO741" s="132"/>
      <c r="DP741" s="132"/>
      <c r="DQ741" s="132"/>
      <c r="DR741" s="132"/>
      <c r="DS741" s="132"/>
      <c r="DT741" s="132"/>
      <c r="DU741" s="132"/>
      <c r="DV741" s="132"/>
      <c r="DW741" s="132"/>
      <c r="DX741" s="132"/>
      <c r="DY741" s="132"/>
      <c r="DZ741" s="132"/>
      <c r="EA741" s="132"/>
      <c r="EB741" s="132"/>
      <c r="EC741" s="132"/>
      <c r="ED741" s="132"/>
      <c r="EE741" s="132"/>
      <c r="EF741" s="132"/>
      <c r="EG741" s="132"/>
      <c r="EH741" s="132"/>
      <c r="EI741" s="132"/>
      <c r="EJ741" s="132"/>
      <c r="EK741" s="132"/>
      <c r="EL741" s="132"/>
      <c r="EM741" s="132"/>
      <c r="EN741" s="132"/>
      <c r="EO741" s="132"/>
      <c r="EP741" s="132"/>
      <c r="EQ741" s="132"/>
      <c r="ER741" s="132"/>
      <c r="ES741" s="132"/>
      <c r="ET741" s="132"/>
      <c r="EU741" s="132"/>
      <c r="EV741" s="132"/>
      <c r="EW741" s="132"/>
      <c r="EX741" s="132"/>
      <c r="EY741" s="132"/>
      <c r="EZ741" s="132"/>
      <c r="FA741" s="132"/>
      <c r="FB741" s="132"/>
      <c r="FC741" s="132"/>
      <c r="FD741" s="132"/>
      <c r="FE741" s="132"/>
      <c r="FF741" s="132"/>
      <c r="FG741" s="132"/>
      <c r="FH741" s="132"/>
      <c r="FI741" s="132"/>
      <c r="FJ741" s="132"/>
      <c r="FK741" s="132"/>
      <c r="FL741" s="132"/>
      <c r="FM741" s="132"/>
      <c r="FN741" s="132"/>
      <c r="FO741" s="132"/>
      <c r="FP741" s="132"/>
    </row>
    <row r="742" spans="1:172" x14ac:dyDescent="0.25">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c r="AO742" s="131"/>
      <c r="AP742" s="132"/>
      <c r="AQ742" s="132"/>
      <c r="AR742" s="132"/>
      <c r="AS742" s="132"/>
      <c r="AT742" s="132"/>
      <c r="AU742" s="132"/>
      <c r="AV742" s="132"/>
      <c r="AW742" s="132"/>
      <c r="AX742" s="132"/>
      <c r="AY742" s="132"/>
      <c r="AZ742" s="132"/>
      <c r="BA742" s="132"/>
      <c r="BB742" s="132"/>
      <c r="BC742" s="132"/>
      <c r="BD742" s="132"/>
      <c r="BE742" s="132"/>
      <c r="BF742" s="132"/>
      <c r="BG742" s="132"/>
      <c r="BH742" s="132"/>
      <c r="BI742" s="132"/>
      <c r="BJ742" s="132"/>
      <c r="BK742" s="132"/>
      <c r="BL742" s="132"/>
      <c r="BM742" s="132"/>
      <c r="BN742" s="132"/>
      <c r="BO742" s="132"/>
      <c r="BP742" s="132"/>
      <c r="BQ742" s="132"/>
      <c r="BR742" s="132"/>
      <c r="BS742" s="132"/>
      <c r="BT742" s="132"/>
      <c r="BU742" s="132"/>
      <c r="BV742" s="132"/>
      <c r="BW742" s="132"/>
      <c r="BX742" s="132"/>
      <c r="BY742" s="132"/>
      <c r="BZ742" s="132"/>
      <c r="CA742" s="132"/>
      <c r="CB742" s="132"/>
      <c r="CC742" s="132"/>
      <c r="CD742" s="132"/>
      <c r="CE742" s="132"/>
      <c r="CF742" s="132"/>
      <c r="CG742" s="132"/>
      <c r="CH742" s="132"/>
      <c r="CI742" s="132"/>
      <c r="CJ742" s="132"/>
      <c r="CK742" s="132"/>
      <c r="CL742" s="132"/>
      <c r="CM742" s="132"/>
      <c r="CN742" s="132"/>
      <c r="CO742" s="132"/>
      <c r="CP742" s="132"/>
      <c r="CQ742" s="132"/>
      <c r="CR742" s="132"/>
      <c r="CS742" s="132"/>
      <c r="CT742" s="132"/>
      <c r="CU742" s="132"/>
      <c r="CV742" s="132"/>
      <c r="CW742" s="132"/>
      <c r="CX742" s="132"/>
      <c r="CY742" s="132"/>
      <c r="CZ742" s="132"/>
      <c r="DA742" s="132"/>
      <c r="DB742" s="132"/>
      <c r="DC742" s="132"/>
      <c r="DD742" s="132"/>
      <c r="DE742" s="132"/>
      <c r="DF742" s="132"/>
      <c r="DG742" s="132"/>
      <c r="DH742" s="132"/>
      <c r="DI742" s="132"/>
      <c r="DJ742" s="132"/>
      <c r="DK742" s="132"/>
      <c r="DL742" s="132"/>
      <c r="DM742" s="132"/>
      <c r="DN742" s="132"/>
      <c r="DO742" s="132"/>
      <c r="DP742" s="132"/>
      <c r="DQ742" s="132"/>
      <c r="DR742" s="132"/>
      <c r="DS742" s="132"/>
      <c r="DT742" s="132"/>
      <c r="DU742" s="132"/>
      <c r="DV742" s="132"/>
      <c r="DW742" s="132"/>
      <c r="DX742" s="132"/>
      <c r="DY742" s="132"/>
      <c r="DZ742" s="132"/>
      <c r="EA742" s="132"/>
      <c r="EB742" s="132"/>
      <c r="EC742" s="132"/>
      <c r="ED742" s="132"/>
      <c r="EE742" s="132"/>
      <c r="EF742" s="132"/>
      <c r="EG742" s="132"/>
      <c r="EH742" s="132"/>
      <c r="EI742" s="132"/>
      <c r="EJ742" s="132"/>
      <c r="EK742" s="132"/>
      <c r="EL742" s="132"/>
      <c r="EM742" s="132"/>
      <c r="EN742" s="132"/>
      <c r="EO742" s="132"/>
      <c r="EP742" s="132"/>
      <c r="EQ742" s="132"/>
      <c r="ER742" s="132"/>
      <c r="ES742" s="132"/>
      <c r="ET742" s="132"/>
      <c r="EU742" s="132"/>
      <c r="EV742" s="132"/>
      <c r="EW742" s="132"/>
      <c r="EX742" s="132"/>
      <c r="EY742" s="132"/>
      <c r="EZ742" s="132"/>
      <c r="FA742" s="132"/>
      <c r="FB742" s="132"/>
      <c r="FC742" s="132"/>
      <c r="FD742" s="132"/>
      <c r="FE742" s="132"/>
      <c r="FF742" s="132"/>
      <c r="FG742" s="132"/>
      <c r="FH742" s="132"/>
      <c r="FI742" s="132"/>
      <c r="FJ742" s="132"/>
      <c r="FK742" s="132"/>
      <c r="FL742" s="132"/>
      <c r="FM742" s="132"/>
      <c r="FN742" s="132"/>
      <c r="FO742" s="132"/>
      <c r="FP742" s="132"/>
    </row>
    <row r="743" spans="1:172" x14ac:dyDescent="0.25">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c r="AO743" s="131"/>
      <c r="AP743" s="132"/>
      <c r="AQ743" s="132"/>
      <c r="AR743" s="132"/>
      <c r="AS743" s="132"/>
      <c r="AT743" s="132"/>
      <c r="AU743" s="132"/>
      <c r="AV743" s="132"/>
      <c r="AW743" s="132"/>
      <c r="AX743" s="132"/>
      <c r="AY743" s="132"/>
      <c r="AZ743" s="132"/>
      <c r="BA743" s="132"/>
      <c r="BB743" s="132"/>
      <c r="BC743" s="132"/>
      <c r="BD743" s="132"/>
      <c r="BE743" s="132"/>
      <c r="BF743" s="132"/>
      <c r="BG743" s="132"/>
      <c r="BH743" s="132"/>
      <c r="BI743" s="132"/>
      <c r="BJ743" s="132"/>
      <c r="BK743" s="132"/>
      <c r="BL743" s="132"/>
      <c r="BM743" s="132"/>
      <c r="BN743" s="132"/>
      <c r="BO743" s="132"/>
      <c r="BP743" s="132"/>
      <c r="BQ743" s="132"/>
      <c r="BR743" s="132"/>
      <c r="BS743" s="132"/>
      <c r="BT743" s="132"/>
      <c r="BU743" s="132"/>
      <c r="BV743" s="132"/>
      <c r="BW743" s="132"/>
      <c r="BX743" s="132"/>
      <c r="BY743" s="132"/>
      <c r="BZ743" s="132"/>
      <c r="CA743" s="132"/>
      <c r="CB743" s="132"/>
      <c r="CC743" s="132"/>
      <c r="CD743" s="132"/>
      <c r="CE743" s="132"/>
      <c r="CF743" s="132"/>
      <c r="CG743" s="132"/>
      <c r="CH743" s="132"/>
      <c r="CI743" s="132"/>
      <c r="CJ743" s="132"/>
      <c r="CK743" s="132"/>
      <c r="CL743" s="132"/>
      <c r="CM743" s="132"/>
      <c r="CN743" s="132"/>
      <c r="CO743" s="132"/>
      <c r="CP743" s="132"/>
      <c r="CQ743" s="132"/>
      <c r="CR743" s="132"/>
      <c r="CS743" s="132"/>
      <c r="CT743" s="132"/>
      <c r="CU743" s="132"/>
      <c r="CV743" s="132"/>
      <c r="CW743" s="132"/>
      <c r="CX743" s="132"/>
      <c r="CY743" s="132"/>
      <c r="CZ743" s="132"/>
      <c r="DA743" s="132"/>
      <c r="DB743" s="132"/>
      <c r="DC743" s="132"/>
      <c r="DD743" s="132"/>
      <c r="DE743" s="132"/>
      <c r="DF743" s="132"/>
      <c r="DG743" s="132"/>
      <c r="DH743" s="132"/>
      <c r="DI743" s="132"/>
      <c r="DJ743" s="132"/>
      <c r="DK743" s="132"/>
      <c r="DL743" s="132"/>
      <c r="DM743" s="132"/>
      <c r="DN743" s="132"/>
      <c r="DO743" s="132"/>
      <c r="DP743" s="132"/>
      <c r="DQ743" s="132"/>
      <c r="DR743" s="132"/>
      <c r="DS743" s="132"/>
      <c r="DT743" s="132"/>
      <c r="DU743" s="132"/>
      <c r="DV743" s="132"/>
      <c r="DW743" s="132"/>
      <c r="DX743" s="132"/>
      <c r="DY743" s="132"/>
      <c r="DZ743" s="132"/>
      <c r="EA743" s="132"/>
      <c r="EB743" s="132"/>
      <c r="EC743" s="132"/>
      <c r="ED743" s="132"/>
      <c r="EE743" s="132"/>
      <c r="EF743" s="132"/>
      <c r="EG743" s="132"/>
      <c r="EH743" s="132"/>
      <c r="EI743" s="132"/>
      <c r="EJ743" s="132"/>
      <c r="EK743" s="132"/>
      <c r="EL743" s="132"/>
      <c r="EM743" s="132"/>
      <c r="EN743" s="132"/>
      <c r="EO743" s="132"/>
      <c r="EP743" s="132"/>
      <c r="EQ743" s="132"/>
      <c r="ER743" s="132"/>
      <c r="ES743" s="132"/>
      <c r="ET743" s="132"/>
      <c r="EU743" s="132"/>
      <c r="EV743" s="132"/>
      <c r="EW743" s="132"/>
      <c r="EX743" s="132"/>
      <c r="EY743" s="132"/>
      <c r="EZ743" s="132"/>
      <c r="FA743" s="132"/>
      <c r="FB743" s="132"/>
      <c r="FC743" s="132"/>
      <c r="FD743" s="132"/>
      <c r="FE743" s="132"/>
      <c r="FF743" s="132"/>
      <c r="FG743" s="132"/>
      <c r="FH743" s="132"/>
      <c r="FI743" s="132"/>
      <c r="FJ743" s="132"/>
      <c r="FK743" s="132"/>
      <c r="FL743" s="132"/>
      <c r="FM743" s="132"/>
      <c r="FN743" s="132"/>
      <c r="FO743" s="132"/>
      <c r="FP743" s="132"/>
    </row>
    <row r="744" spans="1:172" x14ac:dyDescent="0.25">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c r="AO744" s="131"/>
      <c r="AP744" s="132"/>
      <c r="AQ744" s="132"/>
      <c r="AR744" s="132"/>
      <c r="AS744" s="132"/>
      <c r="AT744" s="132"/>
      <c r="AU744" s="132"/>
      <c r="AV744" s="132"/>
      <c r="AW744" s="132"/>
      <c r="AX744" s="132"/>
      <c r="AY744" s="132"/>
      <c r="AZ744" s="132"/>
      <c r="BA744" s="132"/>
      <c r="BB744" s="132"/>
      <c r="BC744" s="132"/>
      <c r="BD744" s="132"/>
      <c r="BE744" s="132"/>
      <c r="BF744" s="132"/>
      <c r="BG744" s="132"/>
      <c r="BH744" s="132"/>
      <c r="BI744" s="132"/>
      <c r="BJ744" s="132"/>
      <c r="BK744" s="132"/>
      <c r="BL744" s="132"/>
      <c r="BM744" s="132"/>
      <c r="BN744" s="132"/>
      <c r="BO744" s="132"/>
      <c r="BP744" s="132"/>
      <c r="BQ744" s="132"/>
      <c r="BR744" s="132"/>
      <c r="BS744" s="132"/>
      <c r="BT744" s="132"/>
      <c r="BU744" s="132"/>
      <c r="BV744" s="132"/>
      <c r="BW744" s="132"/>
      <c r="BX744" s="132"/>
      <c r="BY744" s="132"/>
      <c r="BZ744" s="132"/>
      <c r="CA744" s="132"/>
      <c r="CB744" s="132"/>
      <c r="CC744" s="132"/>
      <c r="CD744" s="132"/>
      <c r="CE744" s="132"/>
      <c r="CF744" s="132"/>
      <c r="CG744" s="132"/>
      <c r="CH744" s="132"/>
      <c r="CI744" s="132"/>
      <c r="CJ744" s="132"/>
      <c r="CK744" s="132"/>
      <c r="CL744" s="132"/>
      <c r="CM744" s="132"/>
      <c r="CN744" s="132"/>
      <c r="CO744" s="132"/>
      <c r="CP744" s="132"/>
      <c r="CQ744" s="132"/>
      <c r="CR744" s="132"/>
      <c r="CS744" s="132"/>
      <c r="CT744" s="132"/>
      <c r="CU744" s="132"/>
      <c r="CV744" s="132"/>
      <c r="CW744" s="132"/>
      <c r="CX744" s="132"/>
      <c r="CY744" s="132"/>
      <c r="CZ744" s="132"/>
      <c r="DA744" s="132"/>
      <c r="DB744" s="132"/>
      <c r="DC744" s="132"/>
      <c r="DD744" s="132"/>
      <c r="DE744" s="132"/>
      <c r="DF744" s="132"/>
      <c r="DG744" s="132"/>
      <c r="DH744" s="132"/>
      <c r="DI744" s="132"/>
      <c r="DJ744" s="132"/>
      <c r="DK744" s="132"/>
      <c r="DL744" s="132"/>
      <c r="DM744" s="132"/>
      <c r="DN744" s="132"/>
      <c r="DO744" s="132"/>
      <c r="DP744" s="132"/>
      <c r="DQ744" s="132"/>
      <c r="DR744" s="132"/>
      <c r="DS744" s="132"/>
      <c r="DT744" s="132"/>
      <c r="DU744" s="132"/>
      <c r="DV744" s="132"/>
      <c r="DW744" s="132"/>
      <c r="DX744" s="132"/>
      <c r="DY744" s="132"/>
      <c r="DZ744" s="132"/>
      <c r="EA744" s="132"/>
      <c r="EB744" s="132"/>
      <c r="EC744" s="132"/>
      <c r="ED744" s="132"/>
      <c r="EE744" s="132"/>
      <c r="EF744" s="132"/>
      <c r="EG744" s="132"/>
      <c r="EH744" s="132"/>
      <c r="EI744" s="132"/>
      <c r="EJ744" s="132"/>
      <c r="EK744" s="132"/>
      <c r="EL744" s="132"/>
      <c r="EM744" s="132"/>
      <c r="EN744" s="132"/>
      <c r="EO744" s="132"/>
      <c r="EP744" s="132"/>
      <c r="EQ744" s="132"/>
      <c r="ER744" s="132"/>
      <c r="ES744" s="132"/>
      <c r="ET744" s="132"/>
      <c r="EU744" s="132"/>
      <c r="EV744" s="132"/>
      <c r="EW744" s="132"/>
      <c r="EX744" s="132"/>
      <c r="EY744" s="132"/>
      <c r="EZ744" s="132"/>
      <c r="FA744" s="132"/>
      <c r="FB744" s="132"/>
      <c r="FC744" s="132"/>
      <c r="FD744" s="132"/>
      <c r="FE744" s="132"/>
      <c r="FF744" s="132"/>
      <c r="FG744" s="132"/>
      <c r="FH744" s="132"/>
      <c r="FI744" s="132"/>
      <c r="FJ744" s="132"/>
      <c r="FK744" s="132"/>
      <c r="FL744" s="132"/>
      <c r="FM744" s="132"/>
      <c r="FN744" s="132"/>
      <c r="FO744" s="132"/>
      <c r="FP744" s="132"/>
    </row>
    <row r="745" spans="1:172" x14ac:dyDescent="0.25">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c r="AO745" s="131"/>
      <c r="AP745" s="132"/>
      <c r="AQ745" s="132"/>
      <c r="AR745" s="132"/>
      <c r="AS745" s="132"/>
      <c r="AT745" s="132"/>
      <c r="AU745" s="132"/>
      <c r="AV745" s="132"/>
      <c r="AW745" s="132"/>
      <c r="AX745" s="132"/>
      <c r="AY745" s="132"/>
      <c r="AZ745" s="132"/>
      <c r="BA745" s="132"/>
      <c r="BB745" s="132"/>
      <c r="BC745" s="132"/>
      <c r="BD745" s="132"/>
      <c r="BE745" s="132"/>
      <c r="BF745" s="132"/>
      <c r="BG745" s="132"/>
      <c r="BH745" s="132"/>
      <c r="BI745" s="132"/>
      <c r="BJ745" s="132"/>
      <c r="BK745" s="132"/>
      <c r="BL745" s="132"/>
      <c r="BM745" s="132"/>
      <c r="BN745" s="132"/>
      <c r="BO745" s="132"/>
      <c r="BP745" s="132"/>
      <c r="BQ745" s="132"/>
      <c r="BR745" s="132"/>
      <c r="BS745" s="132"/>
      <c r="BT745" s="132"/>
      <c r="BU745" s="132"/>
      <c r="BV745" s="132"/>
      <c r="BW745" s="132"/>
      <c r="BX745" s="132"/>
      <c r="BY745" s="132"/>
      <c r="BZ745" s="132"/>
      <c r="CA745" s="132"/>
      <c r="CB745" s="132"/>
      <c r="CC745" s="132"/>
      <c r="CD745" s="132"/>
      <c r="CE745" s="132"/>
      <c r="CF745" s="132"/>
      <c r="CG745" s="132"/>
      <c r="CH745" s="132"/>
      <c r="CI745" s="132"/>
      <c r="CJ745" s="132"/>
      <c r="CK745" s="132"/>
      <c r="CL745" s="132"/>
      <c r="CM745" s="132"/>
      <c r="CN745" s="132"/>
      <c r="CO745" s="132"/>
      <c r="CP745" s="132"/>
      <c r="CQ745" s="132"/>
      <c r="CR745" s="132"/>
      <c r="CS745" s="132"/>
      <c r="CT745" s="132"/>
      <c r="CU745" s="132"/>
      <c r="CV745" s="132"/>
      <c r="CW745" s="132"/>
      <c r="CX745" s="132"/>
      <c r="CY745" s="132"/>
      <c r="CZ745" s="132"/>
      <c r="DA745" s="132"/>
      <c r="DB745" s="132"/>
      <c r="DC745" s="132"/>
      <c r="DD745" s="132"/>
      <c r="DE745" s="132"/>
      <c r="DF745" s="132"/>
      <c r="DG745" s="132"/>
      <c r="DH745" s="132"/>
      <c r="DI745" s="132"/>
      <c r="DJ745" s="132"/>
      <c r="DK745" s="132"/>
      <c r="DL745" s="132"/>
      <c r="DM745" s="132"/>
      <c r="DN745" s="132"/>
      <c r="DO745" s="132"/>
      <c r="DP745" s="132"/>
      <c r="DQ745" s="132"/>
      <c r="DR745" s="132"/>
      <c r="DS745" s="132"/>
      <c r="DT745" s="132"/>
      <c r="DU745" s="132"/>
      <c r="DV745" s="132"/>
      <c r="DW745" s="132"/>
      <c r="DX745" s="132"/>
      <c r="DY745" s="132"/>
      <c r="DZ745" s="132"/>
      <c r="EA745" s="132"/>
      <c r="EB745" s="132"/>
      <c r="EC745" s="132"/>
      <c r="ED745" s="132"/>
      <c r="EE745" s="132"/>
      <c r="EF745" s="132"/>
      <c r="EG745" s="132"/>
      <c r="EH745" s="132"/>
      <c r="EI745" s="132"/>
      <c r="EJ745" s="132"/>
      <c r="EK745" s="132"/>
      <c r="EL745" s="132"/>
      <c r="EM745" s="132"/>
      <c r="EN745" s="132"/>
      <c r="EO745" s="132"/>
      <c r="EP745" s="132"/>
      <c r="EQ745" s="132"/>
      <c r="ER745" s="132"/>
      <c r="ES745" s="132"/>
      <c r="ET745" s="132"/>
      <c r="EU745" s="132"/>
      <c r="EV745" s="132"/>
      <c r="EW745" s="132"/>
      <c r="EX745" s="132"/>
      <c r="EY745" s="132"/>
      <c r="EZ745" s="132"/>
      <c r="FA745" s="132"/>
      <c r="FB745" s="132"/>
      <c r="FC745" s="132"/>
      <c r="FD745" s="132"/>
      <c r="FE745" s="132"/>
      <c r="FF745" s="132"/>
      <c r="FG745" s="132"/>
      <c r="FH745" s="132"/>
      <c r="FI745" s="132"/>
      <c r="FJ745" s="132"/>
      <c r="FK745" s="132"/>
      <c r="FL745" s="132"/>
      <c r="FM745" s="132"/>
      <c r="FN745" s="132"/>
      <c r="FO745" s="132"/>
      <c r="FP745" s="132"/>
    </row>
    <row r="746" spans="1:172" x14ac:dyDescent="0.25">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c r="AO746" s="131"/>
      <c r="AP746" s="132"/>
      <c r="AQ746" s="132"/>
      <c r="AR746" s="132"/>
      <c r="AS746" s="132"/>
      <c r="AT746" s="132"/>
      <c r="AU746" s="132"/>
      <c r="AV746" s="132"/>
      <c r="AW746" s="132"/>
      <c r="AX746" s="132"/>
      <c r="AY746" s="132"/>
      <c r="AZ746" s="132"/>
      <c r="BA746" s="132"/>
      <c r="BB746" s="132"/>
      <c r="BC746" s="132"/>
      <c r="BD746" s="132"/>
      <c r="BE746" s="132"/>
      <c r="BF746" s="132"/>
      <c r="BG746" s="132"/>
      <c r="BH746" s="132"/>
      <c r="BI746" s="132"/>
      <c r="BJ746" s="132"/>
      <c r="BK746" s="132"/>
      <c r="BL746" s="132"/>
      <c r="BM746" s="132"/>
      <c r="BN746" s="132"/>
      <c r="BO746" s="132"/>
      <c r="BP746" s="132"/>
      <c r="BQ746" s="132"/>
      <c r="BR746" s="132"/>
      <c r="BS746" s="132"/>
      <c r="BT746" s="132"/>
      <c r="BU746" s="132"/>
      <c r="BV746" s="132"/>
      <c r="BW746" s="132"/>
      <c r="BX746" s="132"/>
      <c r="BY746" s="132"/>
      <c r="BZ746" s="132"/>
      <c r="CA746" s="132"/>
      <c r="CB746" s="132"/>
      <c r="CC746" s="132"/>
      <c r="CD746" s="132"/>
      <c r="CE746" s="132"/>
      <c r="CF746" s="132"/>
      <c r="CG746" s="132"/>
      <c r="CH746" s="132"/>
      <c r="CI746" s="132"/>
      <c r="CJ746" s="132"/>
      <c r="CK746" s="132"/>
      <c r="CL746" s="132"/>
      <c r="CM746" s="132"/>
      <c r="CN746" s="132"/>
      <c r="CO746" s="132"/>
      <c r="CP746" s="132"/>
      <c r="CQ746" s="132"/>
      <c r="CR746" s="132"/>
      <c r="CS746" s="132"/>
      <c r="CT746" s="132"/>
      <c r="CU746" s="132"/>
      <c r="CV746" s="132"/>
      <c r="CW746" s="132"/>
      <c r="CX746" s="132"/>
      <c r="CY746" s="132"/>
      <c r="CZ746" s="132"/>
      <c r="DA746" s="132"/>
      <c r="DB746" s="132"/>
      <c r="DC746" s="132"/>
      <c r="DD746" s="132"/>
      <c r="DE746" s="132"/>
      <c r="DF746" s="132"/>
      <c r="DG746" s="132"/>
      <c r="DH746" s="132"/>
      <c r="DI746" s="132"/>
      <c r="DJ746" s="132"/>
      <c r="DK746" s="132"/>
      <c r="DL746" s="132"/>
      <c r="DM746" s="132"/>
      <c r="DN746" s="132"/>
      <c r="DO746" s="132"/>
      <c r="DP746" s="132"/>
      <c r="DQ746" s="132"/>
      <c r="DR746" s="132"/>
      <c r="DS746" s="132"/>
      <c r="DT746" s="132"/>
      <c r="DU746" s="132"/>
      <c r="DV746" s="132"/>
      <c r="DW746" s="132"/>
      <c r="DX746" s="132"/>
      <c r="DY746" s="132"/>
      <c r="DZ746" s="132"/>
      <c r="EA746" s="132"/>
      <c r="EB746" s="132"/>
      <c r="EC746" s="132"/>
      <c r="ED746" s="132"/>
      <c r="EE746" s="132"/>
      <c r="EF746" s="132"/>
      <c r="EG746" s="132"/>
      <c r="EH746" s="132"/>
      <c r="EI746" s="132"/>
      <c r="EJ746" s="132"/>
      <c r="EK746" s="132"/>
      <c r="EL746" s="132"/>
      <c r="EM746" s="132"/>
      <c r="EN746" s="132"/>
      <c r="EO746" s="132"/>
      <c r="EP746" s="132"/>
      <c r="EQ746" s="132"/>
      <c r="ER746" s="132"/>
      <c r="ES746" s="132"/>
      <c r="ET746" s="132"/>
      <c r="EU746" s="132"/>
      <c r="EV746" s="132"/>
      <c r="EW746" s="132"/>
      <c r="EX746" s="132"/>
      <c r="EY746" s="132"/>
      <c r="EZ746" s="132"/>
      <c r="FA746" s="132"/>
      <c r="FB746" s="132"/>
      <c r="FC746" s="132"/>
      <c r="FD746" s="132"/>
      <c r="FE746" s="132"/>
      <c r="FF746" s="132"/>
      <c r="FG746" s="132"/>
      <c r="FH746" s="132"/>
      <c r="FI746" s="132"/>
      <c r="FJ746" s="132"/>
      <c r="FK746" s="132"/>
      <c r="FL746" s="132"/>
      <c r="FM746" s="132"/>
      <c r="FN746" s="132"/>
      <c r="FO746" s="132"/>
      <c r="FP746" s="132"/>
    </row>
    <row r="747" spans="1:172" x14ac:dyDescent="0.25">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c r="AO747" s="131"/>
      <c r="AP747" s="132"/>
      <c r="AQ747" s="132"/>
      <c r="AR747" s="132"/>
      <c r="AS747" s="132"/>
      <c r="AT747" s="132"/>
      <c r="AU747" s="132"/>
      <c r="AV747" s="132"/>
      <c r="AW747" s="132"/>
      <c r="AX747" s="132"/>
      <c r="AY747" s="132"/>
      <c r="AZ747" s="132"/>
      <c r="BA747" s="132"/>
      <c r="BB747" s="132"/>
      <c r="BC747" s="132"/>
      <c r="BD747" s="132"/>
      <c r="BE747" s="132"/>
      <c r="BF747" s="132"/>
      <c r="BG747" s="132"/>
      <c r="BH747" s="132"/>
      <c r="BI747" s="132"/>
      <c r="BJ747" s="132"/>
      <c r="BK747" s="132"/>
      <c r="BL747" s="132"/>
      <c r="BM747" s="132"/>
      <c r="BN747" s="132"/>
      <c r="BO747" s="132"/>
      <c r="BP747" s="132"/>
      <c r="BQ747" s="132"/>
      <c r="BR747" s="132"/>
      <c r="BS747" s="132"/>
      <c r="BT747" s="132"/>
      <c r="BU747" s="132"/>
      <c r="BV747" s="132"/>
      <c r="BW747" s="132"/>
      <c r="BX747" s="132"/>
      <c r="BY747" s="132"/>
      <c r="BZ747" s="132"/>
      <c r="CA747" s="132"/>
      <c r="CB747" s="132"/>
      <c r="CC747" s="132"/>
      <c r="CD747" s="132"/>
      <c r="CE747" s="132"/>
      <c r="CF747" s="132"/>
      <c r="CG747" s="132"/>
      <c r="CH747" s="132"/>
      <c r="CI747" s="132"/>
      <c r="CJ747" s="132"/>
      <c r="CK747" s="132"/>
      <c r="CL747" s="132"/>
      <c r="CM747" s="132"/>
      <c r="CN747" s="132"/>
      <c r="CO747" s="132"/>
      <c r="CP747" s="132"/>
      <c r="CQ747" s="132"/>
      <c r="CR747" s="132"/>
      <c r="CS747" s="132"/>
      <c r="CT747" s="132"/>
      <c r="CU747" s="132"/>
      <c r="CV747" s="132"/>
      <c r="CW747" s="132"/>
      <c r="CX747" s="132"/>
      <c r="CY747" s="132"/>
      <c r="CZ747" s="132"/>
      <c r="DA747" s="132"/>
      <c r="DB747" s="132"/>
      <c r="DC747" s="132"/>
      <c r="DD747" s="132"/>
      <c r="DE747" s="132"/>
      <c r="DF747" s="132"/>
      <c r="DG747" s="132"/>
      <c r="DH747" s="132"/>
      <c r="DI747" s="132"/>
      <c r="DJ747" s="132"/>
      <c r="DK747" s="132"/>
      <c r="DL747" s="132"/>
      <c r="DM747" s="132"/>
      <c r="DN747" s="132"/>
      <c r="DO747" s="132"/>
      <c r="DP747" s="132"/>
      <c r="DQ747" s="132"/>
      <c r="DR747" s="132"/>
      <c r="DS747" s="132"/>
      <c r="DT747" s="132"/>
      <c r="DU747" s="132"/>
      <c r="DV747" s="132"/>
      <c r="DW747" s="132"/>
      <c r="DX747" s="132"/>
      <c r="DY747" s="132"/>
      <c r="DZ747" s="132"/>
      <c r="EA747" s="132"/>
      <c r="EB747" s="132"/>
      <c r="EC747" s="132"/>
      <c r="ED747" s="132"/>
      <c r="EE747" s="132"/>
      <c r="EF747" s="132"/>
      <c r="EG747" s="132"/>
      <c r="EH747" s="132"/>
      <c r="EI747" s="132"/>
      <c r="EJ747" s="132"/>
      <c r="EK747" s="132"/>
      <c r="EL747" s="132"/>
      <c r="EM747" s="132"/>
      <c r="EN747" s="132"/>
      <c r="EO747" s="132"/>
      <c r="EP747" s="132"/>
      <c r="EQ747" s="132"/>
      <c r="ER747" s="132"/>
      <c r="ES747" s="132"/>
      <c r="ET747" s="132"/>
      <c r="EU747" s="132"/>
      <c r="EV747" s="132"/>
      <c r="EW747" s="132"/>
      <c r="EX747" s="132"/>
      <c r="EY747" s="132"/>
      <c r="EZ747" s="132"/>
      <c r="FA747" s="132"/>
      <c r="FB747" s="132"/>
      <c r="FC747" s="132"/>
      <c r="FD747" s="132"/>
      <c r="FE747" s="132"/>
      <c r="FF747" s="132"/>
      <c r="FG747" s="132"/>
      <c r="FH747" s="132"/>
      <c r="FI747" s="132"/>
      <c r="FJ747" s="132"/>
      <c r="FK747" s="132"/>
      <c r="FL747" s="132"/>
      <c r="FM747" s="132"/>
      <c r="FN747" s="132"/>
      <c r="FO747" s="132"/>
      <c r="FP747" s="132"/>
    </row>
    <row r="748" spans="1:172" x14ac:dyDescent="0.25">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c r="AO748" s="132"/>
      <c r="AP748" s="132"/>
      <c r="AQ748" s="132"/>
      <c r="AR748" s="132"/>
      <c r="AS748" s="132"/>
      <c r="AT748" s="132"/>
      <c r="AU748" s="132"/>
      <c r="AV748" s="132"/>
      <c r="AW748" s="132"/>
      <c r="AX748" s="132"/>
      <c r="AY748" s="132"/>
      <c r="AZ748" s="132"/>
      <c r="BA748" s="132"/>
      <c r="BB748" s="132"/>
      <c r="BC748" s="132"/>
      <c r="BD748" s="132"/>
      <c r="BE748" s="132"/>
      <c r="BF748" s="132"/>
      <c r="BG748" s="132"/>
      <c r="BH748" s="132"/>
      <c r="BI748" s="132"/>
      <c r="BJ748" s="132"/>
      <c r="BK748" s="132"/>
      <c r="BL748" s="132"/>
      <c r="BM748" s="132"/>
      <c r="BN748" s="132"/>
      <c r="BO748" s="132"/>
      <c r="BP748" s="132"/>
      <c r="BQ748" s="132"/>
      <c r="BR748" s="132"/>
      <c r="BS748" s="132"/>
      <c r="BT748" s="132"/>
      <c r="BU748" s="132"/>
      <c r="BV748" s="132"/>
      <c r="BW748" s="132"/>
      <c r="BX748" s="132"/>
      <c r="BY748" s="132"/>
      <c r="BZ748" s="132"/>
      <c r="CA748" s="132"/>
      <c r="CB748" s="132"/>
      <c r="CC748" s="132"/>
      <c r="CD748" s="132"/>
      <c r="CE748" s="132"/>
      <c r="CF748" s="132"/>
      <c r="CG748" s="132"/>
      <c r="CH748" s="132"/>
      <c r="CI748" s="132"/>
      <c r="CJ748" s="132"/>
      <c r="CK748" s="132"/>
      <c r="CL748" s="132"/>
      <c r="CM748" s="132"/>
      <c r="CN748" s="132"/>
      <c r="CO748" s="132"/>
      <c r="CP748" s="132"/>
      <c r="CQ748" s="132"/>
      <c r="CR748" s="132"/>
      <c r="CS748" s="132"/>
      <c r="CT748" s="132"/>
      <c r="CU748" s="132"/>
      <c r="CV748" s="132"/>
      <c r="CW748" s="132"/>
      <c r="CX748" s="132"/>
      <c r="CY748" s="132"/>
      <c r="CZ748" s="132"/>
      <c r="DA748" s="132"/>
      <c r="DB748" s="132"/>
      <c r="DC748" s="132"/>
      <c r="DD748" s="132"/>
      <c r="DE748" s="132"/>
      <c r="DF748" s="132"/>
      <c r="DG748" s="132"/>
      <c r="DH748" s="132"/>
      <c r="DI748" s="132"/>
      <c r="DJ748" s="132"/>
      <c r="DK748" s="132"/>
      <c r="DL748" s="132"/>
      <c r="DM748" s="132"/>
      <c r="DN748" s="132"/>
      <c r="DO748" s="132"/>
      <c r="DP748" s="132"/>
      <c r="DQ748" s="132"/>
      <c r="DR748" s="132"/>
      <c r="DS748" s="132"/>
      <c r="DT748" s="132"/>
      <c r="DU748" s="132"/>
      <c r="DV748" s="132"/>
      <c r="DW748" s="132"/>
      <c r="DX748" s="132"/>
      <c r="DY748" s="132"/>
      <c r="DZ748" s="132"/>
      <c r="EA748" s="132"/>
      <c r="EB748" s="132"/>
      <c r="EC748" s="132"/>
      <c r="ED748" s="132"/>
      <c r="EE748" s="132"/>
      <c r="EF748" s="132"/>
      <c r="EG748" s="132"/>
      <c r="EH748" s="132"/>
      <c r="EI748" s="132"/>
      <c r="EJ748" s="132"/>
      <c r="EK748" s="132"/>
      <c r="EL748" s="132"/>
      <c r="EM748" s="132"/>
      <c r="EN748" s="132"/>
      <c r="EO748" s="132"/>
      <c r="EP748" s="132"/>
      <c r="EQ748" s="132"/>
      <c r="ER748" s="132"/>
      <c r="ES748" s="132"/>
      <c r="ET748" s="132"/>
      <c r="EU748" s="132"/>
      <c r="EV748" s="132"/>
      <c r="EW748" s="132"/>
      <c r="EX748" s="132"/>
      <c r="EY748" s="132"/>
      <c r="EZ748" s="132"/>
      <c r="FA748" s="132"/>
      <c r="FB748" s="132"/>
      <c r="FC748" s="132"/>
      <c r="FD748" s="132"/>
      <c r="FE748" s="132"/>
      <c r="FF748" s="132"/>
      <c r="FG748" s="132"/>
      <c r="FH748" s="132"/>
      <c r="FI748" s="132"/>
      <c r="FJ748" s="132"/>
      <c r="FK748" s="132"/>
      <c r="FL748" s="132"/>
      <c r="FM748" s="132"/>
      <c r="FN748" s="132"/>
      <c r="FO748" s="132"/>
      <c r="FP748" s="132"/>
    </row>
    <row r="749" spans="1:172" x14ac:dyDescent="0.25">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c r="AO749" s="131"/>
      <c r="AP749" s="132"/>
      <c r="AQ749" s="132"/>
      <c r="AR749" s="132"/>
      <c r="AS749" s="132"/>
      <c r="AT749" s="132"/>
      <c r="AU749" s="132"/>
      <c r="AV749" s="132"/>
      <c r="AW749" s="132"/>
      <c r="AX749" s="132"/>
      <c r="AY749" s="132"/>
      <c r="AZ749" s="132"/>
      <c r="BA749" s="132"/>
      <c r="BB749" s="132"/>
      <c r="BC749" s="132"/>
      <c r="BD749" s="132"/>
      <c r="BE749" s="132"/>
      <c r="BF749" s="132"/>
      <c r="BG749" s="132"/>
      <c r="BH749" s="132"/>
      <c r="BI749" s="132"/>
      <c r="BJ749" s="132"/>
      <c r="BK749" s="132"/>
      <c r="BL749" s="132"/>
      <c r="BM749" s="132"/>
      <c r="BN749" s="132"/>
      <c r="BO749" s="132"/>
      <c r="BP749" s="132"/>
      <c r="BQ749" s="132"/>
      <c r="BR749" s="132"/>
      <c r="BS749" s="132"/>
      <c r="BT749" s="132"/>
      <c r="BU749" s="132"/>
      <c r="BV749" s="132"/>
      <c r="BW749" s="132"/>
      <c r="BX749" s="132"/>
      <c r="BY749" s="132"/>
      <c r="BZ749" s="132"/>
      <c r="CA749" s="132"/>
      <c r="CB749" s="132"/>
      <c r="CC749" s="132"/>
      <c r="CD749" s="132"/>
      <c r="CE749" s="132"/>
      <c r="CF749" s="132"/>
      <c r="CG749" s="132"/>
      <c r="CH749" s="132"/>
      <c r="CI749" s="132"/>
      <c r="CJ749" s="132"/>
      <c r="CK749" s="132"/>
      <c r="CL749" s="132"/>
      <c r="CM749" s="132"/>
      <c r="CN749" s="132"/>
      <c r="CO749" s="132"/>
      <c r="CP749" s="132"/>
      <c r="CQ749" s="132"/>
      <c r="CR749" s="132"/>
      <c r="CS749" s="132"/>
      <c r="CT749" s="132"/>
      <c r="CU749" s="132"/>
      <c r="CV749" s="132"/>
      <c r="CW749" s="132"/>
      <c r="CX749" s="132"/>
      <c r="CY749" s="132"/>
      <c r="CZ749" s="132"/>
      <c r="DA749" s="132"/>
      <c r="DB749" s="132"/>
      <c r="DC749" s="132"/>
      <c r="DD749" s="132"/>
      <c r="DE749" s="132"/>
      <c r="DF749" s="132"/>
      <c r="DG749" s="132"/>
      <c r="DH749" s="132"/>
      <c r="DI749" s="132"/>
      <c r="DJ749" s="132"/>
      <c r="DK749" s="132"/>
      <c r="DL749" s="132"/>
      <c r="DM749" s="132"/>
      <c r="DN749" s="132"/>
      <c r="DO749" s="132"/>
      <c r="DP749" s="132"/>
      <c r="DQ749" s="132"/>
      <c r="DR749" s="132"/>
      <c r="DS749" s="132"/>
      <c r="DT749" s="132"/>
      <c r="DU749" s="132"/>
      <c r="DV749" s="132"/>
      <c r="DW749" s="132"/>
      <c r="DX749" s="132"/>
      <c r="DY749" s="132"/>
      <c r="DZ749" s="132"/>
      <c r="EA749" s="132"/>
      <c r="EB749" s="132"/>
      <c r="EC749" s="132"/>
      <c r="ED749" s="132"/>
      <c r="EE749" s="132"/>
      <c r="EF749" s="132"/>
      <c r="EG749" s="132"/>
      <c r="EH749" s="132"/>
      <c r="EI749" s="132"/>
      <c r="EJ749" s="132"/>
      <c r="EK749" s="132"/>
      <c r="EL749" s="132"/>
      <c r="EM749" s="132"/>
      <c r="EN749" s="132"/>
      <c r="EO749" s="132"/>
      <c r="EP749" s="132"/>
      <c r="EQ749" s="132"/>
      <c r="ER749" s="132"/>
      <c r="ES749" s="132"/>
      <c r="ET749" s="132"/>
      <c r="EU749" s="132"/>
      <c r="EV749" s="132"/>
      <c r="EW749" s="132"/>
      <c r="EX749" s="132"/>
      <c r="EY749" s="132"/>
      <c r="EZ749" s="132"/>
      <c r="FA749" s="132"/>
      <c r="FB749" s="132"/>
      <c r="FC749" s="132"/>
      <c r="FD749" s="132"/>
      <c r="FE749" s="132"/>
      <c r="FF749" s="132"/>
      <c r="FG749" s="132"/>
      <c r="FH749" s="132"/>
      <c r="FI749" s="132"/>
      <c r="FJ749" s="132"/>
      <c r="FK749" s="132"/>
      <c r="FL749" s="132"/>
      <c r="FM749" s="132"/>
      <c r="FN749" s="132"/>
      <c r="FO749" s="132"/>
      <c r="FP749" s="132"/>
    </row>
    <row r="750" spans="1:172" x14ac:dyDescent="0.25">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c r="AO750" s="131"/>
      <c r="AP750" s="132"/>
      <c r="AQ750" s="132"/>
      <c r="AR750" s="132"/>
      <c r="AS750" s="132"/>
      <c r="AT750" s="132"/>
      <c r="AU750" s="132"/>
      <c r="AV750" s="132"/>
      <c r="AW750" s="132"/>
      <c r="AX750" s="132"/>
      <c r="AY750" s="132"/>
      <c r="AZ750" s="132"/>
      <c r="BA750" s="132"/>
      <c r="BB750" s="132"/>
      <c r="BC750" s="132"/>
      <c r="BD750" s="132"/>
      <c r="BE750" s="132"/>
      <c r="BF750" s="132"/>
      <c r="BG750" s="132"/>
      <c r="BH750" s="132"/>
      <c r="BI750" s="132"/>
      <c r="BJ750" s="132"/>
      <c r="BK750" s="132"/>
      <c r="BL750" s="132"/>
      <c r="BM750" s="132"/>
      <c r="BN750" s="132"/>
      <c r="BO750" s="132"/>
      <c r="BP750" s="132"/>
      <c r="BQ750" s="132"/>
      <c r="BR750" s="132"/>
      <c r="BS750" s="132"/>
      <c r="BT750" s="132"/>
      <c r="BU750" s="132"/>
      <c r="BV750" s="132"/>
      <c r="BW750" s="132"/>
      <c r="BX750" s="132"/>
      <c r="BY750" s="132"/>
      <c r="BZ750" s="132"/>
      <c r="CA750" s="132"/>
      <c r="CB750" s="132"/>
      <c r="CC750" s="132"/>
      <c r="CD750" s="132"/>
      <c r="CE750" s="132"/>
      <c r="CF750" s="132"/>
      <c r="CG750" s="132"/>
      <c r="CH750" s="132"/>
      <c r="CI750" s="132"/>
      <c r="CJ750" s="132"/>
      <c r="CK750" s="132"/>
      <c r="CL750" s="132"/>
      <c r="CM750" s="132"/>
      <c r="CN750" s="132"/>
      <c r="CO750" s="132"/>
      <c r="CP750" s="132"/>
      <c r="CQ750" s="132"/>
      <c r="CR750" s="132"/>
      <c r="CS750" s="132"/>
      <c r="CT750" s="132"/>
      <c r="CU750" s="132"/>
      <c r="CV750" s="132"/>
      <c r="CW750" s="132"/>
      <c r="CX750" s="132"/>
      <c r="CY750" s="132"/>
      <c r="CZ750" s="132"/>
      <c r="DA750" s="132"/>
      <c r="DB750" s="132"/>
      <c r="DC750" s="132"/>
      <c r="DD750" s="132"/>
      <c r="DE750" s="132"/>
      <c r="DF750" s="132"/>
      <c r="DG750" s="132"/>
      <c r="DH750" s="132"/>
      <c r="DI750" s="132"/>
      <c r="DJ750" s="132"/>
      <c r="DK750" s="132"/>
      <c r="DL750" s="132"/>
      <c r="DM750" s="132"/>
      <c r="DN750" s="132"/>
      <c r="DO750" s="132"/>
      <c r="DP750" s="132"/>
      <c r="DQ750" s="132"/>
      <c r="DR750" s="132"/>
      <c r="DS750" s="132"/>
      <c r="DT750" s="132"/>
      <c r="DU750" s="132"/>
      <c r="DV750" s="132"/>
      <c r="DW750" s="132"/>
      <c r="DX750" s="132"/>
      <c r="DY750" s="132"/>
      <c r="DZ750" s="132"/>
      <c r="EA750" s="132"/>
      <c r="EB750" s="132"/>
      <c r="EC750" s="132"/>
      <c r="ED750" s="132"/>
      <c r="EE750" s="132"/>
      <c r="EF750" s="132"/>
      <c r="EG750" s="132"/>
      <c r="EH750" s="132"/>
      <c r="EI750" s="132"/>
      <c r="EJ750" s="132"/>
      <c r="EK750" s="132"/>
      <c r="EL750" s="132"/>
      <c r="EM750" s="132"/>
      <c r="EN750" s="132"/>
      <c r="EO750" s="132"/>
      <c r="EP750" s="132"/>
      <c r="EQ750" s="132"/>
      <c r="ER750" s="132"/>
      <c r="ES750" s="132"/>
      <c r="ET750" s="132"/>
      <c r="EU750" s="132"/>
      <c r="EV750" s="132"/>
      <c r="EW750" s="132"/>
      <c r="EX750" s="132"/>
      <c r="EY750" s="132"/>
      <c r="EZ750" s="132"/>
      <c r="FA750" s="132"/>
      <c r="FB750" s="132"/>
      <c r="FC750" s="132"/>
      <c r="FD750" s="132"/>
      <c r="FE750" s="132"/>
      <c r="FF750" s="132"/>
      <c r="FG750" s="132"/>
      <c r="FH750" s="132"/>
      <c r="FI750" s="132"/>
      <c r="FJ750" s="132"/>
      <c r="FK750" s="132"/>
      <c r="FL750" s="132"/>
      <c r="FM750" s="132"/>
      <c r="FN750" s="132"/>
      <c r="FO750" s="132"/>
      <c r="FP750" s="132"/>
    </row>
    <row r="751" spans="1:172" x14ac:dyDescent="0.25">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c r="AO751" s="131"/>
      <c r="AP751" s="132"/>
      <c r="AQ751" s="132"/>
      <c r="AR751" s="132"/>
      <c r="AS751" s="132"/>
      <c r="AT751" s="132"/>
      <c r="AU751" s="132"/>
      <c r="AV751" s="132"/>
      <c r="AW751" s="132"/>
      <c r="AX751" s="132"/>
      <c r="AY751" s="132"/>
      <c r="AZ751" s="132"/>
      <c r="BA751" s="132"/>
      <c r="BB751" s="132"/>
      <c r="BC751" s="132"/>
      <c r="BD751" s="132"/>
      <c r="BE751" s="132"/>
      <c r="BF751" s="132"/>
      <c r="BG751" s="132"/>
      <c r="BH751" s="132"/>
      <c r="BI751" s="132"/>
      <c r="BJ751" s="132"/>
      <c r="BK751" s="132"/>
      <c r="BL751" s="132"/>
      <c r="BM751" s="132"/>
      <c r="BN751" s="132"/>
      <c r="BO751" s="132"/>
      <c r="BP751" s="132"/>
      <c r="BQ751" s="132"/>
      <c r="BR751" s="132"/>
      <c r="BS751" s="132"/>
      <c r="BT751" s="132"/>
      <c r="BU751" s="132"/>
      <c r="BV751" s="132"/>
      <c r="BW751" s="132"/>
      <c r="BX751" s="132"/>
      <c r="BY751" s="132"/>
      <c r="BZ751" s="132"/>
      <c r="CA751" s="132"/>
      <c r="CB751" s="132"/>
      <c r="CC751" s="132"/>
      <c r="CD751" s="132"/>
      <c r="CE751" s="132"/>
      <c r="CF751" s="132"/>
      <c r="CG751" s="132"/>
      <c r="CH751" s="132"/>
      <c r="CI751" s="132"/>
      <c r="CJ751" s="132"/>
      <c r="CK751" s="132"/>
      <c r="CL751" s="132"/>
      <c r="CM751" s="132"/>
      <c r="CN751" s="132"/>
      <c r="CO751" s="132"/>
      <c r="CP751" s="132"/>
      <c r="CQ751" s="132"/>
      <c r="CR751" s="132"/>
      <c r="CS751" s="132"/>
      <c r="CT751" s="132"/>
      <c r="CU751" s="132"/>
      <c r="CV751" s="132"/>
      <c r="CW751" s="132"/>
      <c r="CX751" s="132"/>
      <c r="CY751" s="132"/>
      <c r="CZ751" s="132"/>
      <c r="DA751" s="132"/>
      <c r="DB751" s="132"/>
      <c r="DC751" s="132"/>
      <c r="DD751" s="132"/>
      <c r="DE751" s="132"/>
      <c r="DF751" s="132"/>
      <c r="DG751" s="132"/>
      <c r="DH751" s="132"/>
      <c r="DI751" s="132"/>
      <c r="DJ751" s="132"/>
      <c r="DK751" s="132"/>
      <c r="DL751" s="132"/>
      <c r="DM751" s="132"/>
      <c r="DN751" s="132"/>
      <c r="DO751" s="132"/>
      <c r="DP751" s="132"/>
      <c r="DQ751" s="132"/>
      <c r="DR751" s="132"/>
      <c r="DS751" s="132"/>
      <c r="DT751" s="132"/>
      <c r="DU751" s="132"/>
      <c r="DV751" s="132"/>
      <c r="DW751" s="132"/>
      <c r="DX751" s="132"/>
      <c r="DY751" s="132"/>
      <c r="DZ751" s="132"/>
      <c r="EA751" s="132"/>
      <c r="EB751" s="132"/>
      <c r="EC751" s="132"/>
      <c r="ED751" s="132"/>
      <c r="EE751" s="132"/>
      <c r="EF751" s="132"/>
      <c r="EG751" s="132"/>
      <c r="EH751" s="132"/>
      <c r="EI751" s="132"/>
      <c r="EJ751" s="132"/>
      <c r="EK751" s="132"/>
      <c r="EL751" s="132"/>
      <c r="EM751" s="132"/>
      <c r="EN751" s="132"/>
      <c r="EO751" s="132"/>
      <c r="EP751" s="132"/>
      <c r="EQ751" s="132"/>
      <c r="ER751" s="132"/>
      <c r="ES751" s="132"/>
      <c r="ET751" s="132"/>
      <c r="EU751" s="132"/>
      <c r="EV751" s="132"/>
      <c r="EW751" s="132"/>
      <c r="EX751" s="132"/>
      <c r="EY751" s="132"/>
      <c r="EZ751" s="132"/>
      <c r="FA751" s="132"/>
      <c r="FB751" s="132"/>
      <c r="FC751" s="132"/>
      <c r="FD751" s="132"/>
      <c r="FE751" s="132"/>
      <c r="FF751" s="132"/>
      <c r="FG751" s="132"/>
      <c r="FH751" s="132"/>
      <c r="FI751" s="132"/>
      <c r="FJ751" s="132"/>
      <c r="FK751" s="132"/>
      <c r="FL751" s="132"/>
      <c r="FM751" s="132"/>
      <c r="FN751" s="132"/>
      <c r="FO751" s="132"/>
      <c r="FP751" s="132"/>
    </row>
    <row r="752" spans="1:172" x14ac:dyDescent="0.25">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c r="AO752" s="131"/>
      <c r="AP752" s="132"/>
      <c r="AQ752" s="132"/>
      <c r="AR752" s="132"/>
      <c r="AS752" s="132"/>
      <c r="AT752" s="132"/>
      <c r="AU752" s="132"/>
      <c r="AV752" s="132"/>
      <c r="AW752" s="132"/>
      <c r="AX752" s="132"/>
      <c r="AY752" s="132"/>
      <c r="AZ752" s="132"/>
      <c r="BA752" s="132"/>
      <c r="BB752" s="132"/>
      <c r="BC752" s="132"/>
      <c r="BD752" s="132"/>
      <c r="BE752" s="132"/>
      <c r="BF752" s="132"/>
      <c r="BG752" s="132"/>
      <c r="BH752" s="132"/>
      <c r="BI752" s="132"/>
      <c r="BJ752" s="132"/>
      <c r="BK752" s="132"/>
      <c r="BL752" s="132"/>
      <c r="BM752" s="132"/>
      <c r="BN752" s="132"/>
      <c r="BO752" s="132"/>
      <c r="BP752" s="132"/>
      <c r="BQ752" s="132"/>
      <c r="BR752" s="132"/>
      <c r="BS752" s="132"/>
      <c r="BT752" s="132"/>
      <c r="BU752" s="132"/>
      <c r="BV752" s="132"/>
      <c r="BW752" s="132"/>
      <c r="BX752" s="132"/>
      <c r="BY752" s="132"/>
      <c r="BZ752" s="132"/>
      <c r="CA752" s="132"/>
      <c r="CB752" s="132"/>
      <c r="CC752" s="132"/>
      <c r="CD752" s="132"/>
      <c r="CE752" s="132"/>
      <c r="CF752" s="132"/>
      <c r="CG752" s="132"/>
      <c r="CH752" s="132"/>
      <c r="CI752" s="132"/>
      <c r="CJ752" s="132"/>
      <c r="CK752" s="132"/>
      <c r="CL752" s="132"/>
      <c r="CM752" s="132"/>
      <c r="CN752" s="132"/>
      <c r="CO752" s="132"/>
      <c r="CP752" s="132"/>
      <c r="CQ752" s="132"/>
      <c r="CR752" s="132"/>
      <c r="CS752" s="132"/>
      <c r="CT752" s="132"/>
      <c r="CU752" s="132"/>
      <c r="CV752" s="132"/>
      <c r="CW752" s="132"/>
      <c r="CX752" s="132"/>
      <c r="CY752" s="132"/>
      <c r="CZ752" s="132"/>
      <c r="DA752" s="132"/>
      <c r="DB752" s="132"/>
      <c r="DC752" s="132"/>
      <c r="DD752" s="132"/>
      <c r="DE752" s="132"/>
      <c r="DF752" s="132"/>
      <c r="DG752" s="132"/>
      <c r="DH752" s="132"/>
      <c r="DI752" s="132"/>
      <c r="DJ752" s="132"/>
      <c r="DK752" s="132"/>
      <c r="DL752" s="132"/>
      <c r="DM752" s="132"/>
      <c r="DN752" s="132"/>
      <c r="DO752" s="132"/>
      <c r="DP752" s="132"/>
      <c r="DQ752" s="132"/>
      <c r="DR752" s="132"/>
      <c r="DS752" s="132"/>
      <c r="DT752" s="132"/>
      <c r="DU752" s="132"/>
      <c r="DV752" s="132"/>
      <c r="DW752" s="132"/>
      <c r="DX752" s="132"/>
      <c r="DY752" s="132"/>
      <c r="DZ752" s="132"/>
      <c r="EA752" s="132"/>
      <c r="EB752" s="132"/>
      <c r="EC752" s="132"/>
      <c r="ED752" s="132"/>
      <c r="EE752" s="132"/>
      <c r="EF752" s="132"/>
      <c r="EG752" s="132"/>
      <c r="EH752" s="132"/>
      <c r="EI752" s="132"/>
      <c r="EJ752" s="132"/>
      <c r="EK752" s="132"/>
      <c r="EL752" s="132"/>
      <c r="EM752" s="132"/>
      <c r="EN752" s="132"/>
      <c r="EO752" s="132"/>
      <c r="EP752" s="132"/>
      <c r="EQ752" s="132"/>
      <c r="ER752" s="132"/>
      <c r="ES752" s="132"/>
      <c r="ET752" s="132"/>
      <c r="EU752" s="132"/>
      <c r="EV752" s="132"/>
      <c r="EW752" s="132"/>
      <c r="EX752" s="132"/>
      <c r="EY752" s="132"/>
      <c r="EZ752" s="132"/>
      <c r="FA752" s="132"/>
      <c r="FB752" s="132"/>
      <c r="FC752" s="132"/>
      <c r="FD752" s="132"/>
      <c r="FE752" s="132"/>
      <c r="FF752" s="132"/>
      <c r="FG752" s="132"/>
      <c r="FH752" s="132"/>
      <c r="FI752" s="132"/>
      <c r="FJ752" s="132"/>
      <c r="FK752" s="132"/>
      <c r="FL752" s="132"/>
      <c r="FM752" s="132"/>
      <c r="FN752" s="132"/>
      <c r="FO752" s="132"/>
      <c r="FP752" s="132"/>
    </row>
    <row r="753" spans="1:172" x14ac:dyDescent="0.25">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c r="AO753" s="132"/>
      <c r="AP753" s="132"/>
      <c r="AQ753" s="132"/>
      <c r="AR753" s="132"/>
      <c r="AS753" s="132"/>
      <c r="AT753" s="132"/>
      <c r="AU753" s="132"/>
      <c r="AV753" s="132"/>
      <c r="AW753" s="132"/>
      <c r="AX753" s="132"/>
      <c r="AY753" s="132"/>
      <c r="AZ753" s="132"/>
      <c r="BA753" s="132"/>
      <c r="BB753" s="132"/>
      <c r="BC753" s="132"/>
      <c r="BD753" s="132"/>
      <c r="BE753" s="132"/>
      <c r="BF753" s="132"/>
      <c r="BG753" s="132"/>
      <c r="BH753" s="132"/>
      <c r="BI753" s="132"/>
      <c r="BJ753" s="132"/>
      <c r="BK753" s="132"/>
      <c r="BL753" s="132"/>
      <c r="BM753" s="132"/>
      <c r="BN753" s="132"/>
      <c r="BO753" s="132"/>
      <c r="BP753" s="132"/>
      <c r="BQ753" s="132"/>
      <c r="BR753" s="132"/>
      <c r="BS753" s="132"/>
      <c r="BT753" s="132"/>
      <c r="BU753" s="132"/>
      <c r="BV753" s="132"/>
      <c r="BW753" s="132"/>
      <c r="BX753" s="132"/>
      <c r="BY753" s="132"/>
      <c r="BZ753" s="132"/>
      <c r="CA753" s="132"/>
      <c r="CB753" s="132"/>
      <c r="CC753" s="132"/>
      <c r="CD753" s="132"/>
      <c r="CE753" s="132"/>
      <c r="CF753" s="132"/>
      <c r="CG753" s="132"/>
      <c r="CH753" s="132"/>
      <c r="CI753" s="132"/>
      <c r="CJ753" s="132"/>
      <c r="CK753" s="132"/>
      <c r="CL753" s="132"/>
      <c r="CM753" s="132"/>
      <c r="CN753" s="132"/>
      <c r="CO753" s="132"/>
      <c r="CP753" s="132"/>
      <c r="CQ753" s="132"/>
      <c r="CR753" s="132"/>
      <c r="CS753" s="132"/>
      <c r="CT753" s="132"/>
      <c r="CU753" s="132"/>
      <c r="CV753" s="132"/>
      <c r="CW753" s="132"/>
      <c r="CX753" s="132"/>
      <c r="CY753" s="132"/>
      <c r="CZ753" s="132"/>
      <c r="DA753" s="132"/>
      <c r="DB753" s="132"/>
      <c r="DC753" s="132"/>
      <c r="DD753" s="132"/>
      <c r="DE753" s="132"/>
      <c r="DF753" s="132"/>
      <c r="DG753" s="132"/>
      <c r="DH753" s="132"/>
      <c r="DI753" s="132"/>
      <c r="DJ753" s="132"/>
      <c r="DK753" s="132"/>
      <c r="DL753" s="132"/>
      <c r="DM753" s="132"/>
      <c r="DN753" s="132"/>
      <c r="DO753" s="132"/>
      <c r="DP753" s="132"/>
      <c r="DQ753" s="132"/>
      <c r="DR753" s="132"/>
      <c r="DS753" s="132"/>
      <c r="DT753" s="132"/>
      <c r="DU753" s="132"/>
      <c r="DV753" s="132"/>
      <c r="DW753" s="132"/>
      <c r="DX753" s="132"/>
      <c r="DY753" s="132"/>
      <c r="DZ753" s="132"/>
      <c r="EA753" s="132"/>
      <c r="EB753" s="132"/>
      <c r="EC753" s="132"/>
      <c r="ED753" s="132"/>
      <c r="EE753" s="132"/>
      <c r="EF753" s="132"/>
      <c r="EG753" s="132"/>
      <c r="EH753" s="132"/>
      <c r="EI753" s="132"/>
      <c r="EJ753" s="132"/>
      <c r="EK753" s="132"/>
      <c r="EL753" s="132"/>
      <c r="EM753" s="132"/>
      <c r="EN753" s="132"/>
      <c r="EO753" s="132"/>
      <c r="EP753" s="132"/>
      <c r="EQ753" s="132"/>
      <c r="ER753" s="132"/>
      <c r="ES753" s="132"/>
      <c r="ET753" s="132"/>
      <c r="EU753" s="132"/>
      <c r="EV753" s="132"/>
      <c r="EW753" s="132"/>
      <c r="EX753" s="132"/>
      <c r="EY753" s="132"/>
      <c r="EZ753" s="132"/>
      <c r="FA753" s="132"/>
      <c r="FB753" s="132"/>
      <c r="FC753" s="132"/>
      <c r="FD753" s="132"/>
      <c r="FE753" s="132"/>
      <c r="FF753" s="132"/>
      <c r="FG753" s="132"/>
      <c r="FH753" s="132"/>
      <c r="FI753" s="132"/>
      <c r="FJ753" s="132"/>
      <c r="FK753" s="132"/>
      <c r="FL753" s="132"/>
      <c r="FM753" s="132"/>
      <c r="FN753" s="132"/>
      <c r="FO753" s="132"/>
      <c r="FP753" s="132"/>
    </row>
    <row r="754" spans="1:172" x14ac:dyDescent="0.25">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2"/>
      <c r="AL754" s="132"/>
      <c r="AM754" s="132"/>
      <c r="AN754" s="132"/>
      <c r="AO754" s="131"/>
      <c r="AP754" s="132"/>
      <c r="AQ754" s="132"/>
      <c r="AR754" s="132"/>
      <c r="AS754" s="132"/>
      <c r="AT754" s="132"/>
      <c r="AU754" s="132"/>
      <c r="AV754" s="132"/>
      <c r="AW754" s="132"/>
      <c r="AX754" s="132"/>
      <c r="AY754" s="132"/>
      <c r="AZ754" s="132"/>
      <c r="BA754" s="132"/>
      <c r="BB754" s="132"/>
      <c r="BC754" s="132"/>
      <c r="BD754" s="132"/>
      <c r="BE754" s="132"/>
      <c r="BF754" s="132"/>
      <c r="BG754" s="132"/>
      <c r="BH754" s="132"/>
      <c r="BI754" s="132"/>
      <c r="BJ754" s="132"/>
      <c r="BK754" s="132"/>
      <c r="BL754" s="132"/>
      <c r="BM754" s="132"/>
      <c r="BN754" s="132"/>
      <c r="BO754" s="132"/>
      <c r="BP754" s="132"/>
      <c r="BQ754" s="132"/>
      <c r="BR754" s="132"/>
      <c r="BS754" s="132"/>
      <c r="BT754" s="132"/>
      <c r="BU754" s="132"/>
      <c r="BV754" s="132"/>
      <c r="BW754" s="132"/>
      <c r="BX754" s="132"/>
      <c r="BY754" s="132"/>
      <c r="BZ754" s="132"/>
      <c r="CA754" s="132"/>
      <c r="CB754" s="132"/>
      <c r="CC754" s="132"/>
      <c r="CD754" s="132"/>
      <c r="CE754" s="132"/>
      <c r="CF754" s="132"/>
      <c r="CG754" s="132"/>
      <c r="CH754" s="132"/>
      <c r="CI754" s="132"/>
      <c r="CJ754" s="132"/>
      <c r="CK754" s="132"/>
      <c r="CL754" s="132"/>
      <c r="CM754" s="132"/>
      <c r="CN754" s="132"/>
      <c r="CO754" s="132"/>
      <c r="CP754" s="132"/>
      <c r="CQ754" s="132"/>
      <c r="CR754" s="132"/>
      <c r="CS754" s="132"/>
      <c r="CT754" s="132"/>
      <c r="CU754" s="132"/>
      <c r="CV754" s="132"/>
      <c r="CW754" s="132"/>
      <c r="CX754" s="132"/>
      <c r="CY754" s="132"/>
      <c r="CZ754" s="132"/>
      <c r="DA754" s="132"/>
      <c r="DB754" s="132"/>
      <c r="DC754" s="132"/>
      <c r="DD754" s="132"/>
      <c r="DE754" s="132"/>
      <c r="DF754" s="132"/>
      <c r="DG754" s="132"/>
      <c r="DH754" s="132"/>
      <c r="DI754" s="132"/>
      <c r="DJ754" s="132"/>
      <c r="DK754" s="132"/>
      <c r="DL754" s="132"/>
      <c r="DM754" s="132"/>
      <c r="DN754" s="132"/>
      <c r="DO754" s="132"/>
      <c r="DP754" s="132"/>
      <c r="DQ754" s="132"/>
      <c r="DR754" s="132"/>
      <c r="DS754" s="132"/>
      <c r="DT754" s="132"/>
      <c r="DU754" s="132"/>
      <c r="DV754" s="132"/>
      <c r="DW754" s="132"/>
      <c r="DX754" s="132"/>
      <c r="DY754" s="132"/>
      <c r="DZ754" s="132"/>
      <c r="EA754" s="132"/>
      <c r="EB754" s="132"/>
      <c r="EC754" s="132"/>
      <c r="ED754" s="132"/>
      <c r="EE754" s="132"/>
      <c r="EF754" s="132"/>
      <c r="EG754" s="132"/>
      <c r="EH754" s="132"/>
      <c r="EI754" s="132"/>
      <c r="EJ754" s="132"/>
      <c r="EK754" s="132"/>
      <c r="EL754" s="132"/>
      <c r="EM754" s="132"/>
      <c r="EN754" s="132"/>
      <c r="EO754" s="132"/>
      <c r="EP754" s="132"/>
      <c r="EQ754" s="132"/>
      <c r="ER754" s="132"/>
      <c r="ES754" s="132"/>
      <c r="ET754" s="132"/>
      <c r="EU754" s="132"/>
      <c r="EV754" s="132"/>
      <c r="EW754" s="132"/>
      <c r="EX754" s="132"/>
      <c r="EY754" s="132"/>
      <c r="EZ754" s="132"/>
      <c r="FA754" s="132"/>
      <c r="FB754" s="132"/>
      <c r="FC754" s="132"/>
      <c r="FD754" s="132"/>
      <c r="FE754" s="132"/>
      <c r="FF754" s="132"/>
      <c r="FG754" s="132"/>
      <c r="FH754" s="132"/>
      <c r="FI754" s="132"/>
      <c r="FJ754" s="132"/>
      <c r="FK754" s="132"/>
      <c r="FL754" s="132"/>
      <c r="FM754" s="132"/>
      <c r="FN754" s="132"/>
      <c r="FO754" s="132"/>
      <c r="FP754" s="132"/>
    </row>
    <row r="755" spans="1:172" x14ac:dyDescent="0.25">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2"/>
      <c r="AL755" s="132"/>
      <c r="AM755" s="132"/>
      <c r="AN755" s="132"/>
      <c r="AO755" s="132"/>
      <c r="AP755" s="132"/>
      <c r="AQ755" s="132"/>
      <c r="AR755" s="132"/>
      <c r="AS755" s="132"/>
      <c r="AT755" s="132"/>
      <c r="AU755" s="132"/>
      <c r="AV755" s="132"/>
      <c r="AW755" s="132"/>
      <c r="AX755" s="132"/>
      <c r="AY755" s="132"/>
      <c r="AZ755" s="132"/>
      <c r="BA755" s="132"/>
      <c r="BB755" s="132"/>
      <c r="BC755" s="132"/>
      <c r="BD755" s="132"/>
      <c r="BE755" s="132"/>
      <c r="BF755" s="132"/>
      <c r="BG755" s="132"/>
      <c r="BH755" s="132"/>
      <c r="BI755" s="132"/>
      <c r="BJ755" s="132"/>
      <c r="BK755" s="132"/>
      <c r="BL755" s="132"/>
      <c r="BM755" s="132"/>
      <c r="BN755" s="132"/>
      <c r="BO755" s="132"/>
      <c r="BP755" s="132"/>
      <c r="BQ755" s="132"/>
      <c r="BR755" s="132"/>
      <c r="BS755" s="132"/>
      <c r="BT755" s="132"/>
      <c r="BU755" s="132"/>
      <c r="BV755" s="132"/>
      <c r="BW755" s="132"/>
      <c r="BX755" s="132"/>
      <c r="BY755" s="132"/>
      <c r="BZ755" s="132"/>
      <c r="CA755" s="132"/>
      <c r="CB755" s="132"/>
      <c r="CC755" s="132"/>
      <c r="CD755" s="132"/>
      <c r="CE755" s="132"/>
      <c r="CF755" s="132"/>
      <c r="CG755" s="132"/>
      <c r="CH755" s="132"/>
      <c r="CI755" s="132"/>
      <c r="CJ755" s="132"/>
      <c r="CK755" s="132"/>
      <c r="CL755" s="132"/>
      <c r="CM755" s="132"/>
      <c r="CN755" s="132"/>
      <c r="CO755" s="132"/>
      <c r="CP755" s="132"/>
      <c r="CQ755" s="132"/>
      <c r="CR755" s="132"/>
      <c r="CS755" s="132"/>
      <c r="CT755" s="132"/>
      <c r="CU755" s="132"/>
      <c r="CV755" s="132"/>
      <c r="CW755" s="132"/>
      <c r="CX755" s="132"/>
      <c r="CY755" s="132"/>
      <c r="CZ755" s="132"/>
      <c r="DA755" s="132"/>
      <c r="DB755" s="132"/>
      <c r="DC755" s="132"/>
      <c r="DD755" s="132"/>
      <c r="DE755" s="132"/>
      <c r="DF755" s="132"/>
      <c r="DG755" s="132"/>
      <c r="DH755" s="132"/>
      <c r="DI755" s="132"/>
      <c r="DJ755" s="132"/>
      <c r="DK755" s="132"/>
      <c r="DL755" s="132"/>
      <c r="DM755" s="132"/>
      <c r="DN755" s="132"/>
      <c r="DO755" s="132"/>
      <c r="DP755" s="132"/>
      <c r="DQ755" s="132"/>
      <c r="DR755" s="132"/>
      <c r="DS755" s="132"/>
      <c r="DT755" s="132"/>
      <c r="DU755" s="132"/>
      <c r="DV755" s="132"/>
      <c r="DW755" s="132"/>
      <c r="DX755" s="132"/>
      <c r="DY755" s="132"/>
      <c r="DZ755" s="132"/>
      <c r="EA755" s="132"/>
      <c r="EB755" s="132"/>
      <c r="EC755" s="132"/>
      <c r="ED755" s="132"/>
      <c r="EE755" s="132"/>
      <c r="EF755" s="132"/>
      <c r="EG755" s="132"/>
      <c r="EH755" s="132"/>
      <c r="EI755" s="132"/>
      <c r="EJ755" s="132"/>
      <c r="EK755" s="132"/>
      <c r="EL755" s="132"/>
      <c r="EM755" s="132"/>
      <c r="EN755" s="132"/>
      <c r="EO755" s="132"/>
      <c r="EP755" s="132"/>
      <c r="EQ755" s="132"/>
      <c r="ER755" s="132"/>
      <c r="ES755" s="132"/>
      <c r="ET755" s="132"/>
      <c r="EU755" s="132"/>
      <c r="EV755" s="132"/>
      <c r="EW755" s="132"/>
      <c r="EX755" s="132"/>
      <c r="EY755" s="132"/>
      <c r="EZ755" s="132"/>
      <c r="FA755" s="132"/>
      <c r="FB755" s="132"/>
      <c r="FC755" s="132"/>
      <c r="FD755" s="132"/>
      <c r="FE755" s="132"/>
      <c r="FF755" s="132"/>
      <c r="FG755" s="132"/>
      <c r="FH755" s="132"/>
      <c r="FI755" s="132"/>
      <c r="FJ755" s="132"/>
      <c r="FK755" s="132"/>
      <c r="FL755" s="132"/>
      <c r="FM755" s="132"/>
      <c r="FN755" s="132"/>
      <c r="FO755" s="132"/>
      <c r="FP755" s="132"/>
    </row>
    <row r="756" spans="1:172" x14ac:dyDescent="0.25">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2"/>
      <c r="AL756" s="132"/>
      <c r="AM756" s="132"/>
      <c r="AN756" s="132"/>
      <c r="AO756" s="132"/>
      <c r="AP756" s="132"/>
      <c r="AQ756" s="132"/>
      <c r="AR756" s="132"/>
      <c r="AS756" s="132"/>
      <c r="AT756" s="132"/>
      <c r="AU756" s="132"/>
      <c r="AV756" s="132"/>
      <c r="AW756" s="132"/>
      <c r="AX756" s="132"/>
      <c r="AY756" s="132"/>
      <c r="AZ756" s="132"/>
      <c r="BA756" s="132"/>
      <c r="BB756" s="132"/>
      <c r="BC756" s="132"/>
      <c r="BD756" s="132"/>
      <c r="BE756" s="132"/>
      <c r="BF756" s="132"/>
      <c r="BG756" s="132"/>
      <c r="BH756" s="132"/>
      <c r="BI756" s="132"/>
      <c r="BJ756" s="132"/>
      <c r="BK756" s="132"/>
      <c r="BL756" s="132"/>
      <c r="BM756" s="132"/>
      <c r="BN756" s="132"/>
      <c r="BO756" s="132"/>
      <c r="BP756" s="132"/>
      <c r="BQ756" s="132"/>
      <c r="BR756" s="132"/>
      <c r="BS756" s="132"/>
      <c r="BT756" s="132"/>
      <c r="BU756" s="132"/>
      <c r="BV756" s="132"/>
      <c r="BW756" s="132"/>
      <c r="BX756" s="132"/>
      <c r="BY756" s="132"/>
      <c r="BZ756" s="132"/>
      <c r="CA756" s="132"/>
      <c r="CB756" s="132"/>
      <c r="CC756" s="132"/>
      <c r="CD756" s="132"/>
      <c r="CE756" s="132"/>
      <c r="CF756" s="132"/>
      <c r="CG756" s="132"/>
      <c r="CH756" s="132"/>
      <c r="CI756" s="132"/>
      <c r="CJ756" s="132"/>
      <c r="CK756" s="132"/>
      <c r="CL756" s="132"/>
      <c r="CM756" s="132"/>
      <c r="CN756" s="132"/>
      <c r="CO756" s="132"/>
      <c r="CP756" s="132"/>
      <c r="CQ756" s="132"/>
      <c r="CR756" s="132"/>
      <c r="CS756" s="132"/>
      <c r="CT756" s="132"/>
      <c r="CU756" s="132"/>
      <c r="CV756" s="132"/>
      <c r="CW756" s="132"/>
      <c r="CX756" s="132"/>
      <c r="CY756" s="132"/>
      <c r="CZ756" s="132"/>
      <c r="DA756" s="132"/>
      <c r="DB756" s="132"/>
      <c r="DC756" s="132"/>
      <c r="DD756" s="132"/>
      <c r="DE756" s="132"/>
      <c r="DF756" s="132"/>
      <c r="DG756" s="132"/>
      <c r="DH756" s="132"/>
      <c r="DI756" s="132"/>
      <c r="DJ756" s="132"/>
      <c r="DK756" s="132"/>
      <c r="DL756" s="132"/>
      <c r="DM756" s="132"/>
      <c r="DN756" s="132"/>
      <c r="DO756" s="132"/>
      <c r="DP756" s="132"/>
      <c r="DQ756" s="132"/>
      <c r="DR756" s="132"/>
      <c r="DS756" s="132"/>
      <c r="DT756" s="132"/>
      <c r="DU756" s="132"/>
      <c r="DV756" s="132"/>
      <c r="DW756" s="132"/>
      <c r="DX756" s="132"/>
      <c r="DY756" s="132"/>
      <c r="DZ756" s="132"/>
      <c r="EA756" s="132"/>
      <c r="EB756" s="132"/>
      <c r="EC756" s="132"/>
      <c r="ED756" s="132"/>
      <c r="EE756" s="132"/>
      <c r="EF756" s="132"/>
      <c r="EG756" s="132"/>
      <c r="EH756" s="132"/>
      <c r="EI756" s="132"/>
      <c r="EJ756" s="132"/>
      <c r="EK756" s="132"/>
      <c r="EL756" s="132"/>
      <c r="EM756" s="132"/>
      <c r="EN756" s="132"/>
      <c r="EO756" s="132"/>
      <c r="EP756" s="132"/>
      <c r="EQ756" s="132"/>
      <c r="ER756" s="132"/>
      <c r="ES756" s="132"/>
      <c r="ET756" s="132"/>
      <c r="EU756" s="132"/>
      <c r="EV756" s="132"/>
      <c r="EW756" s="132"/>
      <c r="EX756" s="132"/>
      <c r="EY756" s="132"/>
      <c r="EZ756" s="132"/>
      <c r="FA756" s="132"/>
      <c r="FB756" s="132"/>
      <c r="FC756" s="132"/>
      <c r="FD756" s="132"/>
      <c r="FE756" s="132"/>
      <c r="FF756" s="132"/>
      <c r="FG756" s="132"/>
      <c r="FH756" s="132"/>
      <c r="FI756" s="132"/>
      <c r="FJ756" s="132"/>
      <c r="FK756" s="132"/>
      <c r="FL756" s="132"/>
      <c r="FM756" s="132"/>
      <c r="FN756" s="132"/>
      <c r="FO756" s="132"/>
      <c r="FP756" s="132"/>
    </row>
    <row r="757" spans="1:172" x14ac:dyDescent="0.25">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2"/>
      <c r="AL757" s="132"/>
      <c r="AM757" s="132"/>
      <c r="AN757" s="132"/>
      <c r="AO757" s="132"/>
      <c r="AP757" s="132"/>
      <c r="AQ757" s="132"/>
      <c r="AR757" s="132"/>
      <c r="AS757" s="132"/>
      <c r="AT757" s="132"/>
      <c r="AU757" s="132"/>
      <c r="AV757" s="132"/>
      <c r="AW757" s="132"/>
      <c r="AX757" s="132"/>
      <c r="AY757" s="132"/>
      <c r="AZ757" s="132"/>
      <c r="BA757" s="132"/>
      <c r="BB757" s="132"/>
      <c r="BC757" s="132"/>
      <c r="BD757" s="132"/>
      <c r="BE757" s="132"/>
      <c r="BF757" s="132"/>
      <c r="BG757" s="132"/>
      <c r="BH757" s="132"/>
      <c r="BI757" s="132"/>
      <c r="BJ757" s="132"/>
      <c r="BK757" s="132"/>
      <c r="BL757" s="132"/>
      <c r="BM757" s="132"/>
      <c r="BN757" s="132"/>
      <c r="BO757" s="132"/>
      <c r="BP757" s="132"/>
      <c r="BQ757" s="132"/>
      <c r="BR757" s="132"/>
      <c r="BS757" s="132"/>
      <c r="BT757" s="132"/>
      <c r="BU757" s="132"/>
      <c r="BV757" s="132"/>
      <c r="BW757" s="132"/>
      <c r="BX757" s="132"/>
      <c r="BY757" s="132"/>
      <c r="BZ757" s="132"/>
      <c r="CA757" s="132"/>
      <c r="CB757" s="132"/>
      <c r="CC757" s="132"/>
      <c r="CD757" s="132"/>
      <c r="CE757" s="132"/>
      <c r="CF757" s="132"/>
      <c r="CG757" s="132"/>
      <c r="CH757" s="132"/>
      <c r="CI757" s="132"/>
      <c r="CJ757" s="132"/>
      <c r="CK757" s="132"/>
      <c r="CL757" s="132"/>
      <c r="CM757" s="132"/>
      <c r="CN757" s="132"/>
      <c r="CO757" s="132"/>
      <c r="CP757" s="132"/>
      <c r="CQ757" s="132"/>
      <c r="CR757" s="132"/>
      <c r="CS757" s="132"/>
      <c r="CT757" s="132"/>
      <c r="CU757" s="132"/>
      <c r="CV757" s="132"/>
      <c r="CW757" s="132"/>
      <c r="CX757" s="132"/>
      <c r="CY757" s="132"/>
      <c r="CZ757" s="132"/>
      <c r="DA757" s="132"/>
      <c r="DB757" s="132"/>
      <c r="DC757" s="132"/>
      <c r="DD757" s="132"/>
      <c r="DE757" s="132"/>
      <c r="DF757" s="132"/>
      <c r="DG757" s="132"/>
      <c r="DH757" s="132"/>
      <c r="DI757" s="132"/>
      <c r="DJ757" s="132"/>
      <c r="DK757" s="132"/>
      <c r="DL757" s="132"/>
      <c r="DM757" s="132"/>
      <c r="DN757" s="132"/>
      <c r="DO757" s="132"/>
      <c r="DP757" s="132"/>
      <c r="DQ757" s="132"/>
      <c r="DR757" s="132"/>
      <c r="DS757" s="132"/>
      <c r="DT757" s="132"/>
      <c r="DU757" s="132"/>
      <c r="DV757" s="132"/>
      <c r="DW757" s="132"/>
      <c r="DX757" s="132"/>
      <c r="DY757" s="132"/>
      <c r="DZ757" s="132"/>
      <c r="EA757" s="132"/>
      <c r="EB757" s="132"/>
      <c r="EC757" s="132"/>
      <c r="ED757" s="132"/>
      <c r="EE757" s="132"/>
      <c r="EF757" s="132"/>
      <c r="EG757" s="132"/>
      <c r="EH757" s="132"/>
      <c r="EI757" s="132"/>
      <c r="EJ757" s="132"/>
      <c r="EK757" s="132"/>
      <c r="EL757" s="132"/>
      <c r="EM757" s="132"/>
      <c r="EN757" s="132"/>
      <c r="EO757" s="132"/>
      <c r="EP757" s="132"/>
      <c r="EQ757" s="132"/>
      <c r="ER757" s="132"/>
      <c r="ES757" s="132"/>
      <c r="ET757" s="132"/>
      <c r="EU757" s="132"/>
      <c r="EV757" s="132"/>
      <c r="EW757" s="132"/>
      <c r="EX757" s="132"/>
      <c r="EY757" s="132"/>
      <c r="EZ757" s="132"/>
      <c r="FA757" s="132"/>
      <c r="FB757" s="132"/>
      <c r="FC757" s="132"/>
      <c r="FD757" s="132"/>
      <c r="FE757" s="132"/>
      <c r="FF757" s="132"/>
      <c r="FG757" s="132"/>
      <c r="FH757" s="132"/>
      <c r="FI757" s="132"/>
      <c r="FJ757" s="132"/>
      <c r="FK757" s="132"/>
      <c r="FL757" s="132"/>
      <c r="FM757" s="132"/>
      <c r="FN757" s="132"/>
      <c r="FO757" s="132"/>
      <c r="FP757" s="132"/>
    </row>
    <row r="758" spans="1:172" x14ac:dyDescent="0.25">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2"/>
      <c r="AL758" s="132"/>
      <c r="AM758" s="132"/>
      <c r="AN758" s="132"/>
      <c r="AO758" s="131"/>
      <c r="AP758" s="132"/>
      <c r="AQ758" s="132"/>
      <c r="AR758" s="132"/>
      <c r="AS758" s="132"/>
      <c r="AT758" s="132"/>
      <c r="AU758" s="132"/>
      <c r="AV758" s="132"/>
      <c r="AW758" s="132"/>
      <c r="AX758" s="132"/>
      <c r="AY758" s="132"/>
      <c r="AZ758" s="132"/>
      <c r="BA758" s="132"/>
      <c r="BB758" s="132"/>
      <c r="BC758" s="132"/>
      <c r="BD758" s="132"/>
      <c r="BE758" s="132"/>
      <c r="BF758" s="132"/>
      <c r="BG758" s="132"/>
      <c r="BH758" s="132"/>
      <c r="BI758" s="132"/>
      <c r="BJ758" s="132"/>
      <c r="BK758" s="132"/>
      <c r="BL758" s="132"/>
      <c r="BM758" s="132"/>
      <c r="BN758" s="132"/>
      <c r="BO758" s="132"/>
      <c r="BP758" s="132"/>
      <c r="BQ758" s="132"/>
      <c r="BR758" s="132"/>
      <c r="BS758" s="132"/>
      <c r="BT758" s="132"/>
      <c r="BU758" s="132"/>
      <c r="BV758" s="132"/>
      <c r="BW758" s="132"/>
      <c r="BX758" s="132"/>
      <c r="BY758" s="132"/>
      <c r="BZ758" s="132"/>
      <c r="CA758" s="132"/>
      <c r="CB758" s="132"/>
      <c r="CC758" s="132"/>
      <c r="CD758" s="132"/>
      <c r="CE758" s="132"/>
      <c r="CF758" s="132"/>
      <c r="CG758" s="132"/>
      <c r="CH758" s="132"/>
      <c r="CI758" s="132"/>
      <c r="CJ758" s="132"/>
      <c r="CK758" s="132"/>
      <c r="CL758" s="132"/>
      <c r="CM758" s="132"/>
      <c r="CN758" s="132"/>
      <c r="CO758" s="132"/>
      <c r="CP758" s="132"/>
      <c r="CQ758" s="132"/>
      <c r="CR758" s="132"/>
      <c r="CS758" s="132"/>
      <c r="CT758" s="132"/>
      <c r="CU758" s="132"/>
      <c r="CV758" s="132"/>
      <c r="CW758" s="132"/>
      <c r="CX758" s="132"/>
      <c r="CY758" s="132"/>
      <c r="CZ758" s="132"/>
      <c r="DA758" s="132"/>
      <c r="DB758" s="132"/>
      <c r="DC758" s="132"/>
      <c r="DD758" s="132"/>
      <c r="DE758" s="132"/>
      <c r="DF758" s="132"/>
      <c r="DG758" s="132"/>
      <c r="DH758" s="132"/>
      <c r="DI758" s="132"/>
      <c r="DJ758" s="132"/>
      <c r="DK758" s="132"/>
      <c r="DL758" s="132"/>
      <c r="DM758" s="132"/>
      <c r="DN758" s="132"/>
      <c r="DO758" s="132"/>
      <c r="DP758" s="132"/>
      <c r="DQ758" s="132"/>
      <c r="DR758" s="132"/>
      <c r="DS758" s="132"/>
      <c r="DT758" s="132"/>
      <c r="DU758" s="132"/>
      <c r="DV758" s="132"/>
      <c r="DW758" s="132"/>
      <c r="DX758" s="132"/>
      <c r="DY758" s="132"/>
      <c r="DZ758" s="132"/>
      <c r="EA758" s="132"/>
      <c r="EB758" s="132"/>
      <c r="EC758" s="132"/>
      <c r="ED758" s="132"/>
      <c r="EE758" s="132"/>
      <c r="EF758" s="132"/>
      <c r="EG758" s="132"/>
      <c r="EH758" s="132"/>
      <c r="EI758" s="132"/>
      <c r="EJ758" s="132"/>
      <c r="EK758" s="132"/>
      <c r="EL758" s="132"/>
      <c r="EM758" s="132"/>
      <c r="EN758" s="132"/>
      <c r="EO758" s="132"/>
      <c r="EP758" s="132"/>
      <c r="EQ758" s="132"/>
      <c r="ER758" s="132"/>
      <c r="ES758" s="132"/>
      <c r="ET758" s="132"/>
      <c r="EU758" s="132"/>
      <c r="EV758" s="132"/>
      <c r="EW758" s="132"/>
      <c r="EX758" s="132"/>
      <c r="EY758" s="132"/>
      <c r="EZ758" s="132"/>
      <c r="FA758" s="132"/>
      <c r="FB758" s="132"/>
      <c r="FC758" s="132"/>
      <c r="FD758" s="132"/>
      <c r="FE758" s="132"/>
      <c r="FF758" s="132"/>
      <c r="FG758" s="132"/>
      <c r="FH758" s="132"/>
      <c r="FI758" s="132"/>
      <c r="FJ758" s="132"/>
      <c r="FK758" s="132"/>
      <c r="FL758" s="132"/>
      <c r="FM758" s="132"/>
      <c r="FN758" s="132"/>
      <c r="FO758" s="132"/>
      <c r="FP758" s="132"/>
    </row>
    <row r="759" spans="1:172" x14ac:dyDescent="0.25">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2"/>
      <c r="AL759" s="132"/>
      <c r="AM759" s="132"/>
      <c r="AN759" s="132"/>
      <c r="AO759" s="132"/>
      <c r="AP759" s="132"/>
      <c r="AQ759" s="132"/>
      <c r="AR759" s="132"/>
      <c r="AS759" s="132"/>
      <c r="AT759" s="132"/>
      <c r="AU759" s="132"/>
      <c r="AV759" s="132"/>
      <c r="AW759" s="132"/>
      <c r="AX759" s="132"/>
      <c r="AY759" s="132"/>
      <c r="AZ759" s="132"/>
      <c r="BA759" s="132"/>
      <c r="BB759" s="132"/>
      <c r="BC759" s="132"/>
      <c r="BD759" s="132"/>
      <c r="BE759" s="132"/>
      <c r="BF759" s="132"/>
      <c r="BG759" s="132"/>
      <c r="BH759" s="132"/>
      <c r="BI759" s="132"/>
      <c r="BJ759" s="132"/>
      <c r="BK759" s="132"/>
      <c r="BL759" s="132"/>
      <c r="BM759" s="132"/>
      <c r="BN759" s="132"/>
      <c r="BO759" s="132"/>
      <c r="BP759" s="132"/>
      <c r="BQ759" s="132"/>
      <c r="BR759" s="132"/>
      <c r="BS759" s="132"/>
      <c r="BT759" s="132"/>
      <c r="BU759" s="132"/>
      <c r="BV759" s="132"/>
      <c r="BW759" s="132"/>
      <c r="BX759" s="132"/>
      <c r="BY759" s="132"/>
      <c r="BZ759" s="132"/>
      <c r="CA759" s="132"/>
      <c r="CB759" s="132"/>
      <c r="CC759" s="132"/>
      <c r="CD759" s="132"/>
      <c r="CE759" s="132"/>
      <c r="CF759" s="132"/>
      <c r="CG759" s="132"/>
      <c r="CH759" s="132"/>
      <c r="CI759" s="132"/>
      <c r="CJ759" s="132"/>
      <c r="CK759" s="132"/>
      <c r="CL759" s="132"/>
      <c r="CM759" s="132"/>
      <c r="CN759" s="132"/>
      <c r="CO759" s="132"/>
      <c r="CP759" s="132"/>
      <c r="CQ759" s="132"/>
      <c r="CR759" s="132"/>
      <c r="CS759" s="132"/>
      <c r="CT759" s="132"/>
      <c r="CU759" s="132"/>
      <c r="CV759" s="132"/>
      <c r="CW759" s="132"/>
      <c r="CX759" s="132"/>
      <c r="CY759" s="132"/>
      <c r="CZ759" s="132"/>
      <c r="DA759" s="132"/>
      <c r="DB759" s="132"/>
      <c r="DC759" s="132"/>
      <c r="DD759" s="132"/>
      <c r="DE759" s="132"/>
      <c r="DF759" s="132"/>
      <c r="DG759" s="132"/>
      <c r="DH759" s="132"/>
      <c r="DI759" s="132"/>
      <c r="DJ759" s="132"/>
      <c r="DK759" s="132"/>
      <c r="DL759" s="132"/>
      <c r="DM759" s="132"/>
      <c r="DN759" s="132"/>
      <c r="DO759" s="132"/>
      <c r="DP759" s="132"/>
      <c r="DQ759" s="132"/>
      <c r="DR759" s="132"/>
      <c r="DS759" s="132"/>
      <c r="DT759" s="132"/>
      <c r="DU759" s="132"/>
      <c r="DV759" s="132"/>
      <c r="DW759" s="132"/>
      <c r="DX759" s="132"/>
      <c r="DY759" s="132"/>
      <c r="DZ759" s="132"/>
      <c r="EA759" s="132"/>
      <c r="EB759" s="132"/>
      <c r="EC759" s="132"/>
      <c r="ED759" s="132"/>
      <c r="EE759" s="132"/>
      <c r="EF759" s="132"/>
      <c r="EG759" s="132"/>
      <c r="EH759" s="132"/>
      <c r="EI759" s="132"/>
      <c r="EJ759" s="132"/>
      <c r="EK759" s="132"/>
      <c r="EL759" s="132"/>
      <c r="EM759" s="132"/>
      <c r="EN759" s="132"/>
      <c r="EO759" s="132"/>
      <c r="EP759" s="132"/>
      <c r="EQ759" s="132"/>
      <c r="ER759" s="132"/>
      <c r="ES759" s="132"/>
      <c r="ET759" s="132"/>
      <c r="EU759" s="132"/>
      <c r="EV759" s="132"/>
      <c r="EW759" s="132"/>
      <c r="EX759" s="132"/>
      <c r="EY759" s="132"/>
      <c r="EZ759" s="132"/>
      <c r="FA759" s="132"/>
      <c r="FB759" s="132"/>
      <c r="FC759" s="132"/>
      <c r="FD759" s="132"/>
      <c r="FE759" s="132"/>
      <c r="FF759" s="132"/>
      <c r="FG759" s="132"/>
      <c r="FH759" s="132"/>
      <c r="FI759" s="132"/>
      <c r="FJ759" s="132"/>
      <c r="FK759" s="132"/>
      <c r="FL759" s="132"/>
      <c r="FM759" s="132"/>
      <c r="FN759" s="132"/>
      <c r="FO759" s="132"/>
      <c r="FP759" s="132"/>
    </row>
    <row r="760" spans="1:172" x14ac:dyDescent="0.25">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c r="AA760" s="132"/>
      <c r="AB760" s="132"/>
      <c r="AC760" s="132"/>
      <c r="AD760" s="132"/>
      <c r="AE760" s="132"/>
      <c r="AF760" s="132"/>
      <c r="AG760" s="132"/>
      <c r="AH760" s="132"/>
      <c r="AI760" s="132"/>
      <c r="AJ760" s="132"/>
      <c r="AK760" s="132"/>
      <c r="AL760" s="132"/>
      <c r="AM760" s="132"/>
      <c r="AN760" s="132"/>
      <c r="AO760" s="132"/>
      <c r="AP760" s="132"/>
      <c r="AQ760" s="132"/>
      <c r="AR760" s="132"/>
      <c r="AS760" s="132"/>
      <c r="AT760" s="132"/>
      <c r="AU760" s="132"/>
      <c r="AV760" s="132"/>
      <c r="AW760" s="132"/>
      <c r="AX760" s="132"/>
      <c r="AY760" s="132"/>
      <c r="AZ760" s="132"/>
      <c r="BA760" s="132"/>
      <c r="BB760" s="132"/>
      <c r="BC760" s="132"/>
      <c r="BD760" s="132"/>
      <c r="BE760" s="132"/>
      <c r="BF760" s="132"/>
      <c r="BG760" s="132"/>
      <c r="BH760" s="132"/>
      <c r="BI760" s="132"/>
      <c r="BJ760" s="132"/>
      <c r="BK760" s="132"/>
      <c r="BL760" s="132"/>
      <c r="BM760" s="132"/>
      <c r="BN760" s="132"/>
      <c r="BO760" s="132"/>
      <c r="BP760" s="132"/>
      <c r="BQ760" s="132"/>
      <c r="BR760" s="132"/>
      <c r="BS760" s="132"/>
      <c r="BT760" s="132"/>
      <c r="BU760" s="132"/>
      <c r="BV760" s="132"/>
      <c r="BW760" s="132"/>
      <c r="BX760" s="132"/>
      <c r="BY760" s="132"/>
      <c r="BZ760" s="132"/>
      <c r="CA760" s="132"/>
      <c r="CB760" s="132"/>
      <c r="CC760" s="132"/>
      <c r="CD760" s="132"/>
      <c r="CE760" s="132"/>
      <c r="CF760" s="132"/>
      <c r="CG760" s="132"/>
      <c r="CH760" s="132"/>
      <c r="CI760" s="132"/>
      <c r="CJ760" s="132"/>
      <c r="CK760" s="132"/>
      <c r="CL760" s="132"/>
      <c r="CM760" s="132"/>
      <c r="CN760" s="132"/>
      <c r="CO760" s="132"/>
      <c r="CP760" s="132"/>
      <c r="CQ760" s="132"/>
      <c r="CR760" s="132"/>
      <c r="CS760" s="132"/>
      <c r="CT760" s="132"/>
      <c r="CU760" s="132"/>
      <c r="CV760" s="132"/>
      <c r="CW760" s="132"/>
      <c r="CX760" s="132"/>
      <c r="CY760" s="132"/>
      <c r="CZ760" s="132"/>
      <c r="DA760" s="132"/>
      <c r="DB760" s="132"/>
      <c r="DC760" s="132"/>
      <c r="DD760" s="132"/>
      <c r="DE760" s="132"/>
      <c r="DF760" s="132"/>
      <c r="DG760" s="132"/>
      <c r="DH760" s="132"/>
      <c r="DI760" s="132"/>
      <c r="DJ760" s="132"/>
      <c r="DK760" s="132"/>
      <c r="DL760" s="132"/>
      <c r="DM760" s="132"/>
      <c r="DN760" s="132"/>
      <c r="DO760" s="132"/>
      <c r="DP760" s="132"/>
      <c r="DQ760" s="132"/>
      <c r="DR760" s="132"/>
      <c r="DS760" s="132"/>
      <c r="DT760" s="132"/>
      <c r="DU760" s="132"/>
      <c r="DV760" s="132"/>
      <c r="DW760" s="132"/>
      <c r="DX760" s="132"/>
      <c r="DY760" s="132"/>
      <c r="DZ760" s="132"/>
      <c r="EA760" s="132"/>
      <c r="EB760" s="132"/>
      <c r="EC760" s="132"/>
      <c r="ED760" s="132"/>
      <c r="EE760" s="132"/>
      <c r="EF760" s="132"/>
      <c r="EG760" s="132"/>
      <c r="EH760" s="132"/>
      <c r="EI760" s="132"/>
      <c r="EJ760" s="132"/>
      <c r="EK760" s="132"/>
      <c r="EL760" s="132"/>
      <c r="EM760" s="132"/>
      <c r="EN760" s="132"/>
      <c r="EO760" s="132"/>
      <c r="EP760" s="132"/>
      <c r="EQ760" s="132"/>
      <c r="ER760" s="132"/>
      <c r="ES760" s="132"/>
      <c r="ET760" s="132"/>
      <c r="EU760" s="132"/>
      <c r="EV760" s="132"/>
      <c r="EW760" s="132"/>
      <c r="EX760" s="132"/>
      <c r="EY760" s="132"/>
      <c r="EZ760" s="132"/>
      <c r="FA760" s="132"/>
      <c r="FB760" s="132"/>
      <c r="FC760" s="132"/>
      <c r="FD760" s="132"/>
      <c r="FE760" s="132"/>
      <c r="FF760" s="132"/>
      <c r="FG760" s="132"/>
      <c r="FH760" s="132"/>
      <c r="FI760" s="132"/>
      <c r="FJ760" s="132"/>
      <c r="FK760" s="132"/>
      <c r="FL760" s="132"/>
      <c r="FM760" s="132"/>
      <c r="FN760" s="132"/>
      <c r="FO760" s="132"/>
      <c r="FP760" s="132"/>
    </row>
    <row r="761" spans="1:172" x14ac:dyDescent="0.25">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c r="AA761" s="132"/>
      <c r="AB761" s="132"/>
      <c r="AC761" s="132"/>
      <c r="AD761" s="132"/>
      <c r="AE761" s="132"/>
      <c r="AF761" s="132"/>
      <c r="AG761" s="132"/>
      <c r="AH761" s="132"/>
      <c r="AI761" s="132"/>
      <c r="AJ761" s="132"/>
      <c r="AK761" s="132"/>
      <c r="AL761" s="132"/>
      <c r="AM761" s="132"/>
      <c r="AN761" s="132"/>
      <c r="AO761" s="132"/>
      <c r="AP761" s="132"/>
      <c r="AQ761" s="132"/>
      <c r="AR761" s="132"/>
      <c r="AS761" s="132"/>
      <c r="AT761" s="132"/>
      <c r="AU761" s="132"/>
      <c r="AV761" s="132"/>
      <c r="AW761" s="132"/>
      <c r="AX761" s="132"/>
      <c r="AY761" s="132"/>
      <c r="AZ761" s="132"/>
      <c r="BA761" s="132"/>
      <c r="BB761" s="132"/>
      <c r="BC761" s="132"/>
      <c r="BD761" s="132"/>
      <c r="BE761" s="132"/>
      <c r="BF761" s="132"/>
      <c r="BG761" s="132"/>
      <c r="BH761" s="132"/>
      <c r="BI761" s="132"/>
      <c r="BJ761" s="132"/>
      <c r="BK761" s="132"/>
      <c r="BL761" s="132"/>
      <c r="BM761" s="132"/>
      <c r="BN761" s="132"/>
      <c r="BO761" s="132"/>
      <c r="BP761" s="132"/>
      <c r="BQ761" s="132"/>
      <c r="BR761" s="132"/>
      <c r="BS761" s="132"/>
      <c r="BT761" s="132"/>
      <c r="BU761" s="132"/>
      <c r="BV761" s="132"/>
      <c r="BW761" s="132"/>
      <c r="BX761" s="132"/>
      <c r="BY761" s="132"/>
      <c r="BZ761" s="132"/>
      <c r="CA761" s="132"/>
      <c r="CB761" s="132"/>
      <c r="CC761" s="132"/>
      <c r="CD761" s="132"/>
      <c r="CE761" s="132"/>
      <c r="CF761" s="132"/>
      <c r="CG761" s="132"/>
      <c r="CH761" s="132"/>
      <c r="CI761" s="132"/>
      <c r="CJ761" s="132"/>
      <c r="CK761" s="132"/>
      <c r="CL761" s="132"/>
      <c r="CM761" s="132"/>
      <c r="CN761" s="132"/>
      <c r="CO761" s="132"/>
      <c r="CP761" s="132"/>
      <c r="CQ761" s="132"/>
      <c r="CR761" s="132"/>
      <c r="CS761" s="132"/>
      <c r="CT761" s="132"/>
      <c r="CU761" s="132"/>
      <c r="CV761" s="132"/>
      <c r="CW761" s="132"/>
      <c r="CX761" s="132"/>
      <c r="CY761" s="132"/>
      <c r="CZ761" s="132"/>
      <c r="DA761" s="132"/>
      <c r="DB761" s="132"/>
      <c r="DC761" s="132"/>
      <c r="DD761" s="132"/>
      <c r="DE761" s="132"/>
      <c r="DF761" s="132"/>
      <c r="DG761" s="132"/>
      <c r="DH761" s="132"/>
      <c r="DI761" s="132"/>
      <c r="DJ761" s="132"/>
      <c r="DK761" s="132"/>
      <c r="DL761" s="132"/>
      <c r="DM761" s="132"/>
      <c r="DN761" s="132"/>
      <c r="DO761" s="132"/>
      <c r="DP761" s="132"/>
      <c r="DQ761" s="132"/>
      <c r="DR761" s="132"/>
      <c r="DS761" s="132"/>
      <c r="DT761" s="132"/>
      <c r="DU761" s="132"/>
      <c r="DV761" s="132"/>
      <c r="DW761" s="132"/>
      <c r="DX761" s="132"/>
      <c r="DY761" s="132"/>
      <c r="DZ761" s="132"/>
      <c r="EA761" s="132"/>
      <c r="EB761" s="132"/>
      <c r="EC761" s="132"/>
      <c r="ED761" s="132"/>
      <c r="EE761" s="132"/>
      <c r="EF761" s="132"/>
      <c r="EG761" s="132"/>
      <c r="EH761" s="132"/>
      <c r="EI761" s="132"/>
      <c r="EJ761" s="132"/>
      <c r="EK761" s="132"/>
      <c r="EL761" s="132"/>
      <c r="EM761" s="132"/>
      <c r="EN761" s="132"/>
      <c r="EO761" s="132"/>
      <c r="EP761" s="132"/>
      <c r="EQ761" s="132"/>
      <c r="ER761" s="132"/>
      <c r="ES761" s="132"/>
      <c r="ET761" s="132"/>
      <c r="EU761" s="132"/>
      <c r="EV761" s="132"/>
      <c r="EW761" s="132"/>
      <c r="EX761" s="132"/>
      <c r="EY761" s="132"/>
      <c r="EZ761" s="132"/>
      <c r="FA761" s="132"/>
      <c r="FB761" s="132"/>
      <c r="FC761" s="132"/>
      <c r="FD761" s="132"/>
      <c r="FE761" s="132"/>
      <c r="FF761" s="132"/>
      <c r="FG761" s="132"/>
      <c r="FH761" s="132"/>
      <c r="FI761" s="132"/>
      <c r="FJ761" s="132"/>
      <c r="FK761" s="132"/>
      <c r="FL761" s="132"/>
      <c r="FM761" s="132"/>
      <c r="FN761" s="132"/>
      <c r="FO761" s="132"/>
      <c r="FP761" s="132"/>
    </row>
    <row r="762" spans="1:172" x14ac:dyDescent="0.25">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2"/>
      <c r="AL762" s="132"/>
      <c r="AM762" s="132"/>
      <c r="AN762" s="132"/>
      <c r="AO762" s="131"/>
      <c r="AP762" s="132"/>
      <c r="AQ762" s="132"/>
      <c r="AR762" s="132"/>
      <c r="AS762" s="132"/>
      <c r="AT762" s="132"/>
      <c r="AU762" s="132"/>
      <c r="AV762" s="132"/>
      <c r="AW762" s="132"/>
      <c r="AX762" s="132"/>
      <c r="AY762" s="132"/>
      <c r="AZ762" s="132"/>
      <c r="BA762" s="132"/>
      <c r="BB762" s="132"/>
      <c r="BC762" s="132"/>
      <c r="BD762" s="132"/>
      <c r="BE762" s="132"/>
      <c r="BF762" s="132"/>
      <c r="BG762" s="132"/>
      <c r="BH762" s="132"/>
      <c r="BI762" s="132"/>
      <c r="BJ762" s="132"/>
      <c r="BK762" s="132"/>
      <c r="BL762" s="132"/>
      <c r="BM762" s="132"/>
      <c r="BN762" s="132"/>
      <c r="BO762" s="132"/>
      <c r="BP762" s="132"/>
      <c r="BQ762" s="132"/>
      <c r="BR762" s="132"/>
      <c r="BS762" s="132"/>
      <c r="BT762" s="132"/>
      <c r="BU762" s="132"/>
      <c r="BV762" s="132"/>
      <c r="BW762" s="132"/>
      <c r="BX762" s="132"/>
      <c r="BY762" s="132"/>
      <c r="BZ762" s="132"/>
      <c r="CA762" s="132"/>
      <c r="CB762" s="132"/>
      <c r="CC762" s="132"/>
      <c r="CD762" s="132"/>
      <c r="CE762" s="132"/>
      <c r="CF762" s="132"/>
      <c r="CG762" s="132"/>
      <c r="CH762" s="132"/>
      <c r="CI762" s="132"/>
      <c r="CJ762" s="132"/>
      <c r="CK762" s="132"/>
      <c r="CL762" s="132"/>
      <c r="CM762" s="132"/>
      <c r="CN762" s="132"/>
      <c r="CO762" s="132"/>
      <c r="CP762" s="132"/>
      <c r="CQ762" s="132"/>
      <c r="CR762" s="132"/>
      <c r="CS762" s="132"/>
      <c r="CT762" s="132"/>
      <c r="CU762" s="132"/>
      <c r="CV762" s="132"/>
      <c r="CW762" s="132"/>
      <c r="CX762" s="132"/>
      <c r="CY762" s="132"/>
      <c r="CZ762" s="132"/>
      <c r="DA762" s="132"/>
      <c r="DB762" s="132"/>
      <c r="DC762" s="132"/>
      <c r="DD762" s="132"/>
      <c r="DE762" s="132"/>
      <c r="DF762" s="132"/>
      <c r="DG762" s="132"/>
      <c r="DH762" s="132"/>
      <c r="DI762" s="132"/>
      <c r="DJ762" s="132"/>
      <c r="DK762" s="132"/>
      <c r="DL762" s="132"/>
      <c r="DM762" s="132"/>
      <c r="DN762" s="132"/>
      <c r="DO762" s="132"/>
      <c r="DP762" s="132"/>
      <c r="DQ762" s="132"/>
      <c r="DR762" s="132"/>
      <c r="DS762" s="132"/>
      <c r="DT762" s="132"/>
      <c r="DU762" s="132"/>
      <c r="DV762" s="132"/>
      <c r="DW762" s="132"/>
      <c r="DX762" s="132"/>
      <c r="DY762" s="132"/>
      <c r="DZ762" s="132"/>
      <c r="EA762" s="132"/>
      <c r="EB762" s="132"/>
      <c r="EC762" s="132"/>
      <c r="ED762" s="132"/>
      <c r="EE762" s="132"/>
      <c r="EF762" s="132"/>
      <c r="EG762" s="132"/>
      <c r="EH762" s="132"/>
      <c r="EI762" s="132"/>
      <c r="EJ762" s="132"/>
      <c r="EK762" s="132"/>
      <c r="EL762" s="132"/>
      <c r="EM762" s="132"/>
      <c r="EN762" s="132"/>
      <c r="EO762" s="132"/>
      <c r="EP762" s="132"/>
      <c r="EQ762" s="132"/>
      <c r="ER762" s="132"/>
      <c r="ES762" s="132"/>
      <c r="ET762" s="132"/>
      <c r="EU762" s="132"/>
      <c r="EV762" s="132"/>
      <c r="EW762" s="132"/>
      <c r="EX762" s="132"/>
      <c r="EY762" s="132"/>
      <c r="EZ762" s="132"/>
      <c r="FA762" s="132"/>
      <c r="FB762" s="132"/>
      <c r="FC762" s="132"/>
      <c r="FD762" s="132"/>
      <c r="FE762" s="132"/>
      <c r="FF762" s="132"/>
      <c r="FG762" s="132"/>
      <c r="FH762" s="132"/>
      <c r="FI762" s="132"/>
      <c r="FJ762" s="132"/>
      <c r="FK762" s="132"/>
      <c r="FL762" s="132"/>
      <c r="FM762" s="132"/>
      <c r="FN762" s="132"/>
      <c r="FO762" s="132"/>
      <c r="FP762" s="132"/>
    </row>
    <row r="763" spans="1:172" x14ac:dyDescent="0.25">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2"/>
      <c r="AL763" s="132"/>
      <c r="AM763" s="132"/>
      <c r="AN763" s="132"/>
      <c r="AO763" s="131"/>
      <c r="AP763" s="132"/>
      <c r="AQ763" s="132"/>
      <c r="AR763" s="132"/>
      <c r="AS763" s="132"/>
      <c r="AT763" s="132"/>
      <c r="AU763" s="132"/>
      <c r="AV763" s="132"/>
      <c r="AW763" s="132"/>
      <c r="AX763" s="132"/>
      <c r="AY763" s="132"/>
      <c r="AZ763" s="132"/>
      <c r="BA763" s="132"/>
      <c r="BB763" s="132"/>
      <c r="BC763" s="132"/>
      <c r="BD763" s="132"/>
      <c r="BE763" s="132"/>
      <c r="BF763" s="132"/>
      <c r="BG763" s="132"/>
      <c r="BH763" s="132"/>
      <c r="BI763" s="132"/>
      <c r="BJ763" s="132"/>
      <c r="BK763" s="132"/>
      <c r="BL763" s="132"/>
      <c r="BM763" s="132"/>
      <c r="BN763" s="132"/>
      <c r="BO763" s="132"/>
      <c r="BP763" s="132"/>
      <c r="BQ763" s="132"/>
      <c r="BR763" s="132"/>
      <c r="BS763" s="132"/>
      <c r="BT763" s="132"/>
      <c r="BU763" s="132"/>
      <c r="BV763" s="132"/>
      <c r="BW763" s="132"/>
      <c r="BX763" s="132"/>
      <c r="BY763" s="132"/>
      <c r="BZ763" s="132"/>
      <c r="CA763" s="132"/>
      <c r="CB763" s="132"/>
      <c r="CC763" s="132"/>
      <c r="CD763" s="132"/>
      <c r="CE763" s="132"/>
      <c r="CF763" s="132"/>
      <c r="CG763" s="132"/>
      <c r="CH763" s="132"/>
      <c r="CI763" s="132"/>
      <c r="CJ763" s="132"/>
      <c r="CK763" s="132"/>
      <c r="CL763" s="132"/>
      <c r="CM763" s="132"/>
      <c r="CN763" s="132"/>
      <c r="CO763" s="132"/>
      <c r="CP763" s="132"/>
      <c r="CQ763" s="132"/>
      <c r="CR763" s="132"/>
      <c r="CS763" s="132"/>
      <c r="CT763" s="132"/>
      <c r="CU763" s="132"/>
      <c r="CV763" s="132"/>
      <c r="CW763" s="132"/>
      <c r="CX763" s="132"/>
      <c r="CY763" s="132"/>
      <c r="CZ763" s="132"/>
      <c r="DA763" s="132"/>
      <c r="DB763" s="132"/>
      <c r="DC763" s="132"/>
      <c r="DD763" s="132"/>
      <c r="DE763" s="132"/>
      <c r="DF763" s="132"/>
      <c r="DG763" s="132"/>
      <c r="DH763" s="132"/>
      <c r="DI763" s="132"/>
      <c r="DJ763" s="132"/>
      <c r="DK763" s="132"/>
      <c r="DL763" s="132"/>
      <c r="DM763" s="132"/>
      <c r="DN763" s="132"/>
      <c r="DO763" s="132"/>
      <c r="DP763" s="132"/>
      <c r="DQ763" s="132"/>
      <c r="DR763" s="132"/>
      <c r="DS763" s="132"/>
      <c r="DT763" s="132"/>
      <c r="DU763" s="132"/>
      <c r="DV763" s="132"/>
      <c r="DW763" s="132"/>
      <c r="DX763" s="132"/>
      <c r="DY763" s="132"/>
      <c r="DZ763" s="132"/>
      <c r="EA763" s="132"/>
      <c r="EB763" s="132"/>
      <c r="EC763" s="132"/>
      <c r="ED763" s="132"/>
      <c r="EE763" s="132"/>
      <c r="EF763" s="132"/>
      <c r="EG763" s="132"/>
      <c r="EH763" s="132"/>
      <c r="EI763" s="132"/>
      <c r="EJ763" s="132"/>
      <c r="EK763" s="132"/>
      <c r="EL763" s="132"/>
      <c r="EM763" s="132"/>
      <c r="EN763" s="132"/>
      <c r="EO763" s="132"/>
      <c r="EP763" s="132"/>
      <c r="EQ763" s="132"/>
      <c r="ER763" s="132"/>
      <c r="ES763" s="132"/>
      <c r="ET763" s="132"/>
      <c r="EU763" s="132"/>
      <c r="EV763" s="132"/>
      <c r="EW763" s="132"/>
      <c r="EX763" s="132"/>
      <c r="EY763" s="132"/>
      <c r="EZ763" s="132"/>
      <c r="FA763" s="132"/>
      <c r="FB763" s="132"/>
      <c r="FC763" s="132"/>
      <c r="FD763" s="132"/>
      <c r="FE763" s="132"/>
      <c r="FF763" s="132"/>
      <c r="FG763" s="132"/>
      <c r="FH763" s="132"/>
      <c r="FI763" s="132"/>
      <c r="FJ763" s="132"/>
      <c r="FK763" s="132"/>
      <c r="FL763" s="132"/>
      <c r="FM763" s="132"/>
      <c r="FN763" s="132"/>
      <c r="FO763" s="132"/>
      <c r="FP763" s="132"/>
    </row>
    <row r="764" spans="1:172" x14ac:dyDescent="0.25">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2"/>
      <c r="AL764" s="132"/>
      <c r="AM764" s="132"/>
      <c r="AN764" s="132"/>
      <c r="AO764" s="131"/>
      <c r="AP764" s="132"/>
      <c r="AQ764" s="132"/>
      <c r="AR764" s="132"/>
      <c r="AS764" s="132"/>
      <c r="AT764" s="132"/>
      <c r="AU764" s="132"/>
      <c r="AV764" s="132"/>
      <c r="AW764" s="132"/>
      <c r="AX764" s="132"/>
      <c r="AY764" s="132"/>
      <c r="AZ764" s="132"/>
      <c r="BA764" s="132"/>
      <c r="BB764" s="132"/>
      <c r="BC764" s="132"/>
      <c r="BD764" s="132"/>
      <c r="BE764" s="132"/>
      <c r="BF764" s="132"/>
      <c r="BG764" s="132"/>
      <c r="BH764" s="132"/>
      <c r="BI764" s="132"/>
      <c r="BJ764" s="132"/>
      <c r="BK764" s="132"/>
      <c r="BL764" s="132"/>
      <c r="BM764" s="132"/>
      <c r="BN764" s="132"/>
      <c r="BO764" s="132"/>
      <c r="BP764" s="132"/>
      <c r="BQ764" s="132"/>
      <c r="BR764" s="132"/>
      <c r="BS764" s="132"/>
      <c r="BT764" s="132"/>
      <c r="BU764" s="132"/>
      <c r="BV764" s="132"/>
      <c r="BW764" s="132"/>
      <c r="BX764" s="132"/>
      <c r="BY764" s="132"/>
      <c r="BZ764" s="132"/>
      <c r="CA764" s="132"/>
      <c r="CB764" s="132"/>
      <c r="CC764" s="132"/>
      <c r="CD764" s="132"/>
      <c r="CE764" s="132"/>
      <c r="CF764" s="132"/>
      <c r="CG764" s="132"/>
      <c r="CH764" s="132"/>
      <c r="CI764" s="132"/>
      <c r="CJ764" s="132"/>
      <c r="CK764" s="132"/>
      <c r="CL764" s="132"/>
      <c r="CM764" s="132"/>
      <c r="CN764" s="132"/>
      <c r="CO764" s="132"/>
      <c r="CP764" s="132"/>
      <c r="CQ764" s="132"/>
      <c r="CR764" s="132"/>
      <c r="CS764" s="132"/>
      <c r="CT764" s="132"/>
      <c r="CU764" s="132"/>
      <c r="CV764" s="132"/>
      <c r="CW764" s="132"/>
      <c r="CX764" s="132"/>
      <c r="CY764" s="132"/>
      <c r="CZ764" s="132"/>
      <c r="DA764" s="132"/>
      <c r="DB764" s="132"/>
      <c r="DC764" s="132"/>
      <c r="DD764" s="132"/>
      <c r="DE764" s="132"/>
      <c r="DF764" s="132"/>
      <c r="DG764" s="132"/>
      <c r="DH764" s="132"/>
      <c r="DI764" s="132"/>
      <c r="DJ764" s="132"/>
      <c r="DK764" s="132"/>
      <c r="DL764" s="132"/>
      <c r="DM764" s="132"/>
      <c r="DN764" s="132"/>
      <c r="DO764" s="132"/>
      <c r="DP764" s="132"/>
      <c r="DQ764" s="132"/>
      <c r="DR764" s="132"/>
      <c r="DS764" s="132"/>
      <c r="DT764" s="132"/>
      <c r="DU764" s="132"/>
      <c r="DV764" s="132"/>
      <c r="DW764" s="132"/>
      <c r="DX764" s="132"/>
      <c r="DY764" s="132"/>
      <c r="DZ764" s="132"/>
      <c r="EA764" s="132"/>
      <c r="EB764" s="132"/>
      <c r="EC764" s="132"/>
      <c r="ED764" s="132"/>
      <c r="EE764" s="132"/>
      <c r="EF764" s="132"/>
      <c r="EG764" s="132"/>
      <c r="EH764" s="132"/>
      <c r="EI764" s="132"/>
      <c r="EJ764" s="132"/>
      <c r="EK764" s="132"/>
      <c r="EL764" s="132"/>
      <c r="EM764" s="132"/>
      <c r="EN764" s="132"/>
      <c r="EO764" s="132"/>
      <c r="EP764" s="132"/>
      <c r="EQ764" s="132"/>
      <c r="ER764" s="132"/>
      <c r="ES764" s="132"/>
      <c r="ET764" s="132"/>
      <c r="EU764" s="132"/>
      <c r="EV764" s="132"/>
      <c r="EW764" s="132"/>
      <c r="EX764" s="132"/>
      <c r="EY764" s="132"/>
      <c r="EZ764" s="132"/>
      <c r="FA764" s="132"/>
      <c r="FB764" s="132"/>
      <c r="FC764" s="132"/>
      <c r="FD764" s="132"/>
      <c r="FE764" s="132"/>
      <c r="FF764" s="132"/>
      <c r="FG764" s="132"/>
      <c r="FH764" s="132"/>
      <c r="FI764" s="132"/>
      <c r="FJ764" s="132"/>
      <c r="FK764" s="132"/>
      <c r="FL764" s="132"/>
      <c r="FM764" s="132"/>
      <c r="FN764" s="132"/>
      <c r="FO764" s="132"/>
      <c r="FP764" s="132"/>
    </row>
    <row r="765" spans="1:172" x14ac:dyDescent="0.25">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2"/>
      <c r="AL765" s="132"/>
      <c r="AM765" s="132"/>
      <c r="AN765" s="132"/>
      <c r="AO765" s="131"/>
      <c r="AP765" s="132"/>
      <c r="AQ765" s="132"/>
      <c r="AR765" s="132"/>
      <c r="AS765" s="132"/>
      <c r="AT765" s="132"/>
      <c r="AU765" s="132"/>
      <c r="AV765" s="132"/>
      <c r="AW765" s="132"/>
      <c r="AX765" s="132"/>
      <c r="AY765" s="132"/>
      <c r="AZ765" s="132"/>
      <c r="BA765" s="132"/>
      <c r="BB765" s="132"/>
      <c r="BC765" s="132"/>
      <c r="BD765" s="132"/>
      <c r="BE765" s="132"/>
      <c r="BF765" s="132"/>
      <c r="BG765" s="132"/>
      <c r="BH765" s="132"/>
      <c r="BI765" s="132"/>
      <c r="BJ765" s="132"/>
      <c r="BK765" s="132"/>
      <c r="BL765" s="132"/>
      <c r="BM765" s="132"/>
      <c r="BN765" s="132"/>
      <c r="BO765" s="132"/>
      <c r="BP765" s="132"/>
      <c r="BQ765" s="132"/>
      <c r="BR765" s="132"/>
      <c r="BS765" s="132"/>
      <c r="BT765" s="132"/>
      <c r="BU765" s="132"/>
      <c r="BV765" s="132"/>
      <c r="BW765" s="132"/>
      <c r="BX765" s="132"/>
      <c r="BY765" s="132"/>
      <c r="BZ765" s="132"/>
      <c r="CA765" s="132"/>
      <c r="CB765" s="132"/>
      <c r="CC765" s="132"/>
      <c r="CD765" s="132"/>
      <c r="CE765" s="132"/>
      <c r="CF765" s="132"/>
      <c r="CG765" s="132"/>
      <c r="CH765" s="132"/>
      <c r="CI765" s="132"/>
      <c r="CJ765" s="132"/>
      <c r="CK765" s="132"/>
      <c r="CL765" s="132"/>
      <c r="CM765" s="132"/>
      <c r="CN765" s="132"/>
      <c r="CO765" s="132"/>
      <c r="CP765" s="132"/>
      <c r="CQ765" s="132"/>
      <c r="CR765" s="132"/>
      <c r="CS765" s="132"/>
      <c r="CT765" s="132"/>
      <c r="CU765" s="132"/>
      <c r="CV765" s="132"/>
      <c r="CW765" s="132"/>
      <c r="CX765" s="132"/>
      <c r="CY765" s="132"/>
      <c r="CZ765" s="132"/>
      <c r="DA765" s="132"/>
      <c r="DB765" s="132"/>
      <c r="DC765" s="132"/>
      <c r="DD765" s="132"/>
      <c r="DE765" s="132"/>
      <c r="DF765" s="132"/>
      <c r="DG765" s="132"/>
      <c r="DH765" s="132"/>
      <c r="DI765" s="132"/>
      <c r="DJ765" s="132"/>
      <c r="DK765" s="132"/>
      <c r="DL765" s="132"/>
      <c r="DM765" s="132"/>
      <c r="DN765" s="132"/>
      <c r="DO765" s="132"/>
      <c r="DP765" s="132"/>
      <c r="DQ765" s="132"/>
      <c r="DR765" s="132"/>
      <c r="DS765" s="132"/>
      <c r="DT765" s="132"/>
      <c r="DU765" s="132"/>
      <c r="DV765" s="132"/>
      <c r="DW765" s="132"/>
      <c r="DX765" s="132"/>
      <c r="DY765" s="132"/>
      <c r="DZ765" s="132"/>
      <c r="EA765" s="132"/>
      <c r="EB765" s="132"/>
      <c r="EC765" s="132"/>
      <c r="ED765" s="132"/>
      <c r="EE765" s="132"/>
      <c r="EF765" s="132"/>
      <c r="EG765" s="132"/>
      <c r="EH765" s="132"/>
      <c r="EI765" s="132"/>
      <c r="EJ765" s="132"/>
      <c r="EK765" s="132"/>
      <c r="EL765" s="132"/>
      <c r="EM765" s="132"/>
      <c r="EN765" s="132"/>
      <c r="EO765" s="132"/>
      <c r="EP765" s="132"/>
      <c r="EQ765" s="132"/>
      <c r="ER765" s="132"/>
      <c r="ES765" s="132"/>
      <c r="ET765" s="132"/>
      <c r="EU765" s="132"/>
      <c r="EV765" s="132"/>
      <c r="EW765" s="132"/>
      <c r="EX765" s="132"/>
      <c r="EY765" s="132"/>
      <c r="EZ765" s="132"/>
      <c r="FA765" s="132"/>
      <c r="FB765" s="132"/>
      <c r="FC765" s="132"/>
      <c r="FD765" s="132"/>
      <c r="FE765" s="132"/>
      <c r="FF765" s="132"/>
      <c r="FG765" s="132"/>
      <c r="FH765" s="132"/>
      <c r="FI765" s="132"/>
      <c r="FJ765" s="132"/>
      <c r="FK765" s="132"/>
      <c r="FL765" s="132"/>
      <c r="FM765" s="132"/>
      <c r="FN765" s="132"/>
      <c r="FO765" s="132"/>
      <c r="FP765" s="132"/>
    </row>
    <row r="766" spans="1:172" x14ac:dyDescent="0.25">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132"/>
      <c r="AL766" s="132"/>
      <c r="AM766" s="132"/>
      <c r="AN766" s="132"/>
      <c r="AO766" s="131"/>
      <c r="AP766" s="132"/>
      <c r="AQ766" s="132"/>
      <c r="AR766" s="132"/>
      <c r="AS766" s="132"/>
      <c r="AT766" s="132"/>
      <c r="AU766" s="132"/>
      <c r="AV766" s="132"/>
      <c r="AW766" s="132"/>
      <c r="AX766" s="132"/>
      <c r="AY766" s="132"/>
      <c r="AZ766" s="132"/>
      <c r="BA766" s="132"/>
      <c r="BB766" s="132"/>
      <c r="BC766" s="132"/>
      <c r="BD766" s="132"/>
      <c r="BE766" s="132"/>
      <c r="BF766" s="132"/>
      <c r="BG766" s="132"/>
      <c r="BH766" s="132"/>
      <c r="BI766" s="132"/>
      <c r="BJ766" s="132"/>
      <c r="BK766" s="132"/>
      <c r="BL766" s="132"/>
      <c r="BM766" s="132"/>
      <c r="BN766" s="132"/>
      <c r="BO766" s="132"/>
      <c r="BP766" s="132"/>
      <c r="BQ766" s="132"/>
      <c r="BR766" s="132"/>
      <c r="BS766" s="132"/>
      <c r="BT766" s="132"/>
      <c r="BU766" s="132"/>
      <c r="BV766" s="132"/>
      <c r="BW766" s="132"/>
      <c r="BX766" s="132"/>
      <c r="BY766" s="132"/>
      <c r="BZ766" s="132"/>
      <c r="CA766" s="132"/>
      <c r="CB766" s="132"/>
      <c r="CC766" s="132"/>
      <c r="CD766" s="132"/>
      <c r="CE766" s="132"/>
      <c r="CF766" s="132"/>
      <c r="CG766" s="132"/>
      <c r="CH766" s="132"/>
      <c r="CI766" s="132"/>
      <c r="CJ766" s="132"/>
      <c r="CK766" s="132"/>
      <c r="CL766" s="132"/>
      <c r="CM766" s="132"/>
      <c r="CN766" s="132"/>
      <c r="CO766" s="132"/>
      <c r="CP766" s="132"/>
      <c r="CQ766" s="132"/>
      <c r="CR766" s="132"/>
      <c r="CS766" s="132"/>
      <c r="CT766" s="132"/>
      <c r="CU766" s="132"/>
      <c r="CV766" s="132"/>
      <c r="CW766" s="132"/>
      <c r="CX766" s="132"/>
      <c r="CY766" s="132"/>
      <c r="CZ766" s="132"/>
      <c r="DA766" s="132"/>
      <c r="DB766" s="132"/>
      <c r="DC766" s="132"/>
      <c r="DD766" s="132"/>
      <c r="DE766" s="132"/>
      <c r="DF766" s="132"/>
      <c r="DG766" s="132"/>
      <c r="DH766" s="132"/>
      <c r="DI766" s="132"/>
      <c r="DJ766" s="132"/>
      <c r="DK766" s="132"/>
      <c r="DL766" s="132"/>
      <c r="DM766" s="132"/>
      <c r="DN766" s="132"/>
      <c r="DO766" s="132"/>
      <c r="DP766" s="132"/>
      <c r="DQ766" s="132"/>
      <c r="DR766" s="132"/>
      <c r="DS766" s="132"/>
      <c r="DT766" s="132"/>
      <c r="DU766" s="132"/>
      <c r="DV766" s="132"/>
      <c r="DW766" s="132"/>
      <c r="DX766" s="132"/>
      <c r="DY766" s="132"/>
      <c r="DZ766" s="132"/>
      <c r="EA766" s="132"/>
      <c r="EB766" s="132"/>
      <c r="EC766" s="132"/>
      <c r="ED766" s="132"/>
      <c r="EE766" s="132"/>
      <c r="EF766" s="132"/>
      <c r="EG766" s="132"/>
      <c r="EH766" s="132"/>
      <c r="EI766" s="132"/>
      <c r="EJ766" s="132"/>
      <c r="EK766" s="132"/>
      <c r="EL766" s="132"/>
      <c r="EM766" s="132"/>
      <c r="EN766" s="132"/>
      <c r="EO766" s="132"/>
      <c r="EP766" s="132"/>
      <c r="EQ766" s="132"/>
      <c r="ER766" s="132"/>
      <c r="ES766" s="132"/>
      <c r="ET766" s="132"/>
      <c r="EU766" s="132"/>
      <c r="EV766" s="132"/>
      <c r="EW766" s="132"/>
      <c r="EX766" s="132"/>
      <c r="EY766" s="132"/>
      <c r="EZ766" s="132"/>
      <c r="FA766" s="132"/>
      <c r="FB766" s="132"/>
      <c r="FC766" s="132"/>
      <c r="FD766" s="132"/>
      <c r="FE766" s="132"/>
      <c r="FF766" s="132"/>
      <c r="FG766" s="132"/>
      <c r="FH766" s="132"/>
      <c r="FI766" s="132"/>
      <c r="FJ766" s="132"/>
      <c r="FK766" s="132"/>
      <c r="FL766" s="132"/>
      <c r="FM766" s="132"/>
      <c r="FN766" s="132"/>
      <c r="FO766" s="132"/>
      <c r="FP766" s="132"/>
    </row>
    <row r="767" spans="1:172" x14ac:dyDescent="0.25">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132"/>
      <c r="AL767" s="132"/>
      <c r="AM767" s="132"/>
      <c r="AN767" s="132"/>
      <c r="AO767" s="131"/>
      <c r="AP767" s="132"/>
      <c r="AQ767" s="132"/>
      <c r="AR767" s="132"/>
      <c r="AS767" s="132"/>
      <c r="AT767" s="132"/>
      <c r="AU767" s="132"/>
      <c r="AV767" s="132"/>
      <c r="AW767" s="132"/>
      <c r="AX767" s="132"/>
      <c r="AY767" s="132"/>
      <c r="AZ767" s="132"/>
      <c r="BA767" s="132"/>
      <c r="BB767" s="132"/>
      <c r="BC767" s="132"/>
      <c r="BD767" s="132"/>
      <c r="BE767" s="132"/>
      <c r="BF767" s="132"/>
      <c r="BG767" s="132"/>
      <c r="BH767" s="132"/>
      <c r="BI767" s="132"/>
      <c r="BJ767" s="132"/>
      <c r="BK767" s="132"/>
      <c r="BL767" s="132"/>
      <c r="BM767" s="132"/>
      <c r="BN767" s="132"/>
      <c r="BO767" s="132"/>
      <c r="BP767" s="132"/>
      <c r="BQ767" s="132"/>
      <c r="BR767" s="132"/>
      <c r="BS767" s="132"/>
      <c r="BT767" s="132"/>
      <c r="BU767" s="132"/>
      <c r="BV767" s="132"/>
      <c r="BW767" s="132"/>
      <c r="BX767" s="132"/>
      <c r="BY767" s="132"/>
      <c r="BZ767" s="132"/>
      <c r="CA767" s="132"/>
      <c r="CB767" s="132"/>
      <c r="CC767" s="132"/>
      <c r="CD767" s="132"/>
      <c r="CE767" s="132"/>
      <c r="CF767" s="132"/>
      <c r="CG767" s="132"/>
      <c r="CH767" s="132"/>
      <c r="CI767" s="132"/>
      <c r="CJ767" s="132"/>
      <c r="CK767" s="132"/>
      <c r="CL767" s="132"/>
      <c r="CM767" s="132"/>
      <c r="CN767" s="132"/>
      <c r="CO767" s="132"/>
      <c r="CP767" s="132"/>
      <c r="CQ767" s="132"/>
      <c r="CR767" s="132"/>
      <c r="CS767" s="132"/>
      <c r="CT767" s="132"/>
      <c r="CU767" s="132"/>
      <c r="CV767" s="132"/>
      <c r="CW767" s="132"/>
      <c r="CX767" s="132"/>
      <c r="CY767" s="132"/>
      <c r="CZ767" s="132"/>
      <c r="DA767" s="132"/>
      <c r="DB767" s="132"/>
      <c r="DC767" s="132"/>
      <c r="DD767" s="132"/>
      <c r="DE767" s="132"/>
      <c r="DF767" s="132"/>
      <c r="DG767" s="132"/>
      <c r="DH767" s="132"/>
      <c r="DI767" s="132"/>
      <c r="DJ767" s="132"/>
      <c r="DK767" s="132"/>
      <c r="DL767" s="132"/>
      <c r="DM767" s="132"/>
      <c r="DN767" s="132"/>
      <c r="DO767" s="132"/>
      <c r="DP767" s="132"/>
      <c r="DQ767" s="132"/>
      <c r="DR767" s="132"/>
      <c r="DS767" s="132"/>
      <c r="DT767" s="132"/>
      <c r="DU767" s="132"/>
      <c r="DV767" s="132"/>
      <c r="DW767" s="132"/>
      <c r="DX767" s="132"/>
      <c r="DY767" s="132"/>
      <c r="DZ767" s="132"/>
      <c r="EA767" s="132"/>
      <c r="EB767" s="132"/>
      <c r="EC767" s="132"/>
      <c r="ED767" s="132"/>
      <c r="EE767" s="132"/>
      <c r="EF767" s="132"/>
      <c r="EG767" s="132"/>
      <c r="EH767" s="132"/>
      <c r="EI767" s="132"/>
      <c r="EJ767" s="132"/>
      <c r="EK767" s="132"/>
      <c r="EL767" s="132"/>
      <c r="EM767" s="132"/>
      <c r="EN767" s="132"/>
      <c r="EO767" s="132"/>
      <c r="EP767" s="132"/>
      <c r="EQ767" s="132"/>
      <c r="ER767" s="132"/>
      <c r="ES767" s="132"/>
      <c r="ET767" s="132"/>
      <c r="EU767" s="132"/>
      <c r="EV767" s="132"/>
      <c r="EW767" s="132"/>
      <c r="EX767" s="132"/>
      <c r="EY767" s="132"/>
      <c r="EZ767" s="132"/>
      <c r="FA767" s="132"/>
      <c r="FB767" s="132"/>
      <c r="FC767" s="132"/>
      <c r="FD767" s="132"/>
      <c r="FE767" s="132"/>
      <c r="FF767" s="132"/>
      <c r="FG767" s="132"/>
      <c r="FH767" s="132"/>
      <c r="FI767" s="132"/>
      <c r="FJ767" s="132"/>
      <c r="FK767" s="132"/>
      <c r="FL767" s="132"/>
      <c r="FM767" s="132"/>
      <c r="FN767" s="132"/>
      <c r="FO767" s="132"/>
      <c r="FP767" s="132"/>
    </row>
    <row r="768" spans="1:172" x14ac:dyDescent="0.25">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132"/>
      <c r="AL768" s="132"/>
      <c r="AM768" s="132"/>
      <c r="AN768" s="132"/>
      <c r="AO768" s="131"/>
      <c r="AP768" s="132"/>
      <c r="AQ768" s="132"/>
      <c r="AR768" s="132"/>
      <c r="AS768" s="132"/>
      <c r="AT768" s="132"/>
      <c r="AU768" s="132"/>
      <c r="AV768" s="132"/>
      <c r="AW768" s="132"/>
      <c r="AX768" s="132"/>
      <c r="AY768" s="132"/>
      <c r="AZ768" s="132"/>
      <c r="BA768" s="132"/>
      <c r="BB768" s="132"/>
      <c r="BC768" s="132"/>
      <c r="BD768" s="132"/>
      <c r="BE768" s="132"/>
      <c r="BF768" s="132"/>
      <c r="BG768" s="132"/>
      <c r="BH768" s="132"/>
      <c r="BI768" s="132"/>
      <c r="BJ768" s="132"/>
      <c r="BK768" s="132"/>
      <c r="BL768" s="132"/>
      <c r="BM768" s="132"/>
      <c r="BN768" s="132"/>
      <c r="BO768" s="132"/>
      <c r="BP768" s="132"/>
      <c r="BQ768" s="132"/>
      <c r="BR768" s="132"/>
      <c r="BS768" s="132"/>
      <c r="BT768" s="132"/>
      <c r="BU768" s="132"/>
      <c r="BV768" s="132"/>
      <c r="BW768" s="132"/>
      <c r="BX768" s="132"/>
      <c r="BY768" s="132"/>
      <c r="BZ768" s="132"/>
      <c r="CA768" s="132"/>
      <c r="CB768" s="132"/>
      <c r="CC768" s="132"/>
      <c r="CD768" s="132"/>
      <c r="CE768" s="132"/>
      <c r="CF768" s="132"/>
      <c r="CG768" s="132"/>
      <c r="CH768" s="132"/>
      <c r="CI768" s="132"/>
      <c r="CJ768" s="132"/>
      <c r="CK768" s="132"/>
      <c r="CL768" s="132"/>
      <c r="CM768" s="132"/>
      <c r="CN768" s="132"/>
      <c r="CO768" s="132"/>
      <c r="CP768" s="132"/>
      <c r="CQ768" s="132"/>
      <c r="CR768" s="132"/>
      <c r="CS768" s="132"/>
      <c r="CT768" s="132"/>
      <c r="CU768" s="132"/>
      <c r="CV768" s="132"/>
      <c r="CW768" s="132"/>
      <c r="CX768" s="132"/>
      <c r="CY768" s="132"/>
      <c r="CZ768" s="132"/>
      <c r="DA768" s="132"/>
      <c r="DB768" s="132"/>
      <c r="DC768" s="132"/>
      <c r="DD768" s="132"/>
      <c r="DE768" s="132"/>
      <c r="DF768" s="132"/>
      <c r="DG768" s="132"/>
      <c r="DH768" s="132"/>
      <c r="DI768" s="132"/>
      <c r="DJ768" s="132"/>
      <c r="DK768" s="132"/>
      <c r="DL768" s="132"/>
      <c r="DM768" s="132"/>
      <c r="DN768" s="132"/>
      <c r="DO768" s="132"/>
      <c r="DP768" s="132"/>
      <c r="DQ768" s="132"/>
      <c r="DR768" s="132"/>
      <c r="DS768" s="132"/>
      <c r="DT768" s="132"/>
      <c r="DU768" s="132"/>
      <c r="DV768" s="132"/>
      <c r="DW768" s="132"/>
      <c r="DX768" s="132"/>
      <c r="DY768" s="132"/>
      <c r="DZ768" s="132"/>
      <c r="EA768" s="132"/>
      <c r="EB768" s="132"/>
      <c r="EC768" s="132"/>
      <c r="ED768" s="132"/>
      <c r="EE768" s="132"/>
      <c r="EF768" s="132"/>
      <c r="EG768" s="132"/>
      <c r="EH768" s="132"/>
      <c r="EI768" s="132"/>
      <c r="EJ768" s="132"/>
      <c r="EK768" s="132"/>
      <c r="EL768" s="132"/>
      <c r="EM768" s="132"/>
      <c r="EN768" s="132"/>
      <c r="EO768" s="132"/>
      <c r="EP768" s="132"/>
      <c r="EQ768" s="132"/>
      <c r="ER768" s="132"/>
      <c r="ES768" s="132"/>
      <c r="ET768" s="132"/>
      <c r="EU768" s="132"/>
      <c r="EV768" s="132"/>
      <c r="EW768" s="132"/>
      <c r="EX768" s="132"/>
      <c r="EY768" s="132"/>
      <c r="EZ768" s="132"/>
      <c r="FA768" s="132"/>
      <c r="FB768" s="132"/>
      <c r="FC768" s="132"/>
      <c r="FD768" s="132"/>
      <c r="FE768" s="132"/>
      <c r="FF768" s="132"/>
      <c r="FG768" s="132"/>
      <c r="FH768" s="132"/>
      <c r="FI768" s="132"/>
      <c r="FJ768" s="132"/>
      <c r="FK768" s="132"/>
      <c r="FL768" s="132"/>
      <c r="FM768" s="132"/>
      <c r="FN768" s="132"/>
      <c r="FO768" s="132"/>
      <c r="FP768" s="132"/>
    </row>
    <row r="769" spans="1:172" x14ac:dyDescent="0.25">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32"/>
      <c r="AD769" s="132"/>
      <c r="AE769" s="132"/>
      <c r="AF769" s="132"/>
      <c r="AG769" s="132"/>
      <c r="AH769" s="132"/>
      <c r="AI769" s="132"/>
      <c r="AJ769" s="132"/>
      <c r="AK769" s="132"/>
      <c r="AL769" s="132"/>
      <c r="AM769" s="132"/>
      <c r="AN769" s="132"/>
      <c r="AO769" s="131"/>
      <c r="AP769" s="132"/>
      <c r="AQ769" s="132"/>
      <c r="AR769" s="132"/>
      <c r="AS769" s="132"/>
      <c r="AT769" s="132"/>
      <c r="AU769" s="132"/>
      <c r="AV769" s="132"/>
      <c r="AW769" s="132"/>
      <c r="AX769" s="132"/>
      <c r="AY769" s="132"/>
      <c r="AZ769" s="132"/>
      <c r="BA769" s="132"/>
      <c r="BB769" s="132"/>
      <c r="BC769" s="132"/>
      <c r="BD769" s="132"/>
      <c r="BE769" s="132"/>
      <c r="BF769" s="132"/>
      <c r="BG769" s="132"/>
      <c r="BH769" s="132"/>
      <c r="BI769" s="132"/>
      <c r="BJ769" s="132"/>
      <c r="BK769" s="132"/>
      <c r="BL769" s="132"/>
      <c r="BM769" s="132"/>
      <c r="BN769" s="132"/>
      <c r="BO769" s="132"/>
      <c r="BP769" s="132"/>
      <c r="BQ769" s="132"/>
      <c r="BR769" s="132"/>
      <c r="BS769" s="132"/>
      <c r="BT769" s="132"/>
      <c r="BU769" s="132"/>
      <c r="BV769" s="132"/>
      <c r="BW769" s="132"/>
      <c r="BX769" s="132"/>
      <c r="BY769" s="132"/>
      <c r="BZ769" s="132"/>
      <c r="CA769" s="132"/>
      <c r="CB769" s="132"/>
      <c r="CC769" s="132"/>
      <c r="CD769" s="132"/>
      <c r="CE769" s="132"/>
      <c r="CF769" s="132"/>
      <c r="CG769" s="132"/>
      <c r="CH769" s="132"/>
      <c r="CI769" s="132"/>
      <c r="CJ769" s="132"/>
      <c r="CK769" s="132"/>
      <c r="CL769" s="132"/>
      <c r="CM769" s="132"/>
      <c r="CN769" s="132"/>
      <c r="CO769" s="132"/>
      <c r="CP769" s="132"/>
      <c r="CQ769" s="132"/>
      <c r="CR769" s="132"/>
      <c r="CS769" s="132"/>
      <c r="CT769" s="132"/>
      <c r="CU769" s="132"/>
      <c r="CV769" s="132"/>
      <c r="CW769" s="132"/>
      <c r="CX769" s="132"/>
      <c r="CY769" s="132"/>
      <c r="CZ769" s="132"/>
      <c r="DA769" s="132"/>
      <c r="DB769" s="132"/>
      <c r="DC769" s="132"/>
      <c r="DD769" s="132"/>
      <c r="DE769" s="132"/>
      <c r="DF769" s="132"/>
      <c r="DG769" s="132"/>
      <c r="DH769" s="132"/>
      <c r="DI769" s="132"/>
      <c r="DJ769" s="132"/>
      <c r="DK769" s="132"/>
      <c r="DL769" s="132"/>
      <c r="DM769" s="132"/>
      <c r="DN769" s="132"/>
      <c r="DO769" s="132"/>
      <c r="DP769" s="132"/>
      <c r="DQ769" s="132"/>
      <c r="DR769" s="132"/>
      <c r="DS769" s="132"/>
      <c r="DT769" s="132"/>
      <c r="DU769" s="132"/>
      <c r="DV769" s="132"/>
      <c r="DW769" s="132"/>
      <c r="DX769" s="132"/>
      <c r="DY769" s="132"/>
      <c r="DZ769" s="132"/>
      <c r="EA769" s="132"/>
      <c r="EB769" s="132"/>
      <c r="EC769" s="132"/>
      <c r="ED769" s="132"/>
      <c r="EE769" s="132"/>
      <c r="EF769" s="132"/>
      <c r="EG769" s="132"/>
      <c r="EH769" s="132"/>
      <c r="EI769" s="132"/>
      <c r="EJ769" s="132"/>
      <c r="EK769" s="132"/>
      <c r="EL769" s="132"/>
      <c r="EM769" s="132"/>
      <c r="EN769" s="132"/>
      <c r="EO769" s="132"/>
      <c r="EP769" s="132"/>
      <c r="EQ769" s="132"/>
      <c r="ER769" s="132"/>
      <c r="ES769" s="132"/>
      <c r="ET769" s="132"/>
      <c r="EU769" s="132"/>
      <c r="EV769" s="132"/>
      <c r="EW769" s="132"/>
      <c r="EX769" s="132"/>
      <c r="EY769" s="132"/>
      <c r="EZ769" s="132"/>
      <c r="FA769" s="132"/>
      <c r="FB769" s="132"/>
      <c r="FC769" s="132"/>
      <c r="FD769" s="132"/>
      <c r="FE769" s="132"/>
      <c r="FF769" s="132"/>
      <c r="FG769" s="132"/>
      <c r="FH769" s="132"/>
      <c r="FI769" s="132"/>
      <c r="FJ769" s="132"/>
      <c r="FK769" s="132"/>
      <c r="FL769" s="132"/>
      <c r="FM769" s="132"/>
      <c r="FN769" s="132"/>
      <c r="FO769" s="132"/>
      <c r="FP769" s="132"/>
    </row>
    <row r="770" spans="1:172" x14ac:dyDescent="0.25">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32"/>
      <c r="AD770" s="132"/>
      <c r="AE770" s="132"/>
      <c r="AF770" s="132"/>
      <c r="AG770" s="132"/>
      <c r="AH770" s="132"/>
      <c r="AI770" s="132"/>
      <c r="AJ770" s="132"/>
      <c r="AK770" s="132"/>
      <c r="AL770" s="132"/>
      <c r="AM770" s="132"/>
      <c r="AN770" s="132"/>
      <c r="AO770" s="132"/>
      <c r="AP770" s="132"/>
      <c r="AQ770" s="132"/>
      <c r="AR770" s="132"/>
      <c r="AS770" s="132"/>
      <c r="AT770" s="132"/>
      <c r="AU770" s="132"/>
      <c r="AV770" s="132"/>
      <c r="AW770" s="132"/>
      <c r="AX770" s="132"/>
      <c r="AY770" s="132"/>
      <c r="AZ770" s="132"/>
      <c r="BA770" s="132"/>
      <c r="BB770" s="132"/>
      <c r="BC770" s="132"/>
      <c r="BD770" s="132"/>
      <c r="BE770" s="132"/>
      <c r="BF770" s="132"/>
      <c r="BG770" s="132"/>
      <c r="BH770" s="132"/>
      <c r="BI770" s="132"/>
      <c r="BJ770" s="132"/>
      <c r="BK770" s="132"/>
      <c r="BL770" s="132"/>
      <c r="BM770" s="132"/>
      <c r="BN770" s="132"/>
      <c r="BO770" s="132"/>
      <c r="BP770" s="132"/>
      <c r="BQ770" s="132"/>
      <c r="BR770" s="132"/>
      <c r="BS770" s="132"/>
      <c r="BT770" s="132"/>
      <c r="BU770" s="132"/>
      <c r="BV770" s="132"/>
      <c r="BW770" s="132"/>
      <c r="BX770" s="132"/>
      <c r="BY770" s="132"/>
      <c r="BZ770" s="132"/>
      <c r="CA770" s="132"/>
      <c r="CB770" s="132"/>
      <c r="CC770" s="132"/>
      <c r="CD770" s="132"/>
      <c r="CE770" s="132"/>
      <c r="CF770" s="132"/>
      <c r="CG770" s="132"/>
      <c r="CH770" s="132"/>
      <c r="CI770" s="132"/>
      <c r="CJ770" s="132"/>
      <c r="CK770" s="132"/>
      <c r="CL770" s="132"/>
      <c r="CM770" s="132"/>
      <c r="CN770" s="132"/>
      <c r="CO770" s="132"/>
      <c r="CP770" s="132"/>
      <c r="CQ770" s="132"/>
      <c r="CR770" s="132"/>
      <c r="CS770" s="132"/>
      <c r="CT770" s="132"/>
      <c r="CU770" s="132"/>
      <c r="CV770" s="132"/>
      <c r="CW770" s="132"/>
      <c r="CX770" s="132"/>
      <c r="CY770" s="132"/>
      <c r="CZ770" s="132"/>
      <c r="DA770" s="132"/>
      <c r="DB770" s="132"/>
      <c r="DC770" s="132"/>
      <c r="DD770" s="132"/>
      <c r="DE770" s="132"/>
      <c r="DF770" s="132"/>
      <c r="DG770" s="132"/>
      <c r="DH770" s="132"/>
      <c r="DI770" s="132"/>
      <c r="DJ770" s="132"/>
      <c r="DK770" s="132"/>
      <c r="DL770" s="132"/>
      <c r="DM770" s="132"/>
      <c r="DN770" s="132"/>
      <c r="DO770" s="132"/>
      <c r="DP770" s="132"/>
      <c r="DQ770" s="132"/>
      <c r="DR770" s="132"/>
      <c r="DS770" s="132"/>
      <c r="DT770" s="132"/>
      <c r="DU770" s="132"/>
      <c r="DV770" s="132"/>
      <c r="DW770" s="132"/>
      <c r="DX770" s="132"/>
      <c r="DY770" s="132"/>
      <c r="DZ770" s="132"/>
      <c r="EA770" s="132"/>
      <c r="EB770" s="132"/>
      <c r="EC770" s="132"/>
      <c r="ED770" s="132"/>
      <c r="EE770" s="132"/>
      <c r="EF770" s="132"/>
      <c r="EG770" s="132"/>
      <c r="EH770" s="132"/>
      <c r="EI770" s="132"/>
      <c r="EJ770" s="132"/>
      <c r="EK770" s="132"/>
      <c r="EL770" s="132"/>
      <c r="EM770" s="132"/>
      <c r="EN770" s="132"/>
      <c r="EO770" s="132"/>
      <c r="EP770" s="132"/>
      <c r="EQ770" s="132"/>
      <c r="ER770" s="132"/>
      <c r="ES770" s="132"/>
      <c r="ET770" s="132"/>
      <c r="EU770" s="132"/>
      <c r="EV770" s="132"/>
      <c r="EW770" s="132"/>
      <c r="EX770" s="132"/>
      <c r="EY770" s="132"/>
      <c r="EZ770" s="132"/>
      <c r="FA770" s="132"/>
      <c r="FB770" s="132"/>
      <c r="FC770" s="132"/>
      <c r="FD770" s="132"/>
      <c r="FE770" s="132"/>
      <c r="FF770" s="132"/>
      <c r="FG770" s="132"/>
      <c r="FH770" s="132"/>
      <c r="FI770" s="132"/>
      <c r="FJ770" s="132"/>
      <c r="FK770" s="132"/>
      <c r="FL770" s="132"/>
      <c r="FM770" s="132"/>
      <c r="FN770" s="132"/>
      <c r="FO770" s="132"/>
      <c r="FP770" s="132"/>
    </row>
    <row r="771" spans="1:172" x14ac:dyDescent="0.25">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2"/>
      <c r="AL771" s="132"/>
      <c r="AM771" s="132"/>
      <c r="AN771" s="132"/>
      <c r="AO771" s="132"/>
      <c r="AP771" s="132"/>
      <c r="AQ771" s="132"/>
      <c r="AR771" s="132"/>
      <c r="AS771" s="132"/>
      <c r="AT771" s="132"/>
      <c r="AU771" s="132"/>
      <c r="AV771" s="132"/>
      <c r="AW771" s="132"/>
      <c r="AX771" s="132"/>
      <c r="AY771" s="132"/>
      <c r="AZ771" s="132"/>
      <c r="BA771" s="132"/>
      <c r="BB771" s="132"/>
      <c r="BC771" s="132"/>
      <c r="BD771" s="132"/>
      <c r="BE771" s="132"/>
      <c r="BF771" s="132"/>
      <c r="BG771" s="132"/>
      <c r="BH771" s="132"/>
      <c r="BI771" s="132"/>
      <c r="BJ771" s="132"/>
      <c r="BK771" s="132"/>
      <c r="BL771" s="132"/>
      <c r="BM771" s="132"/>
      <c r="BN771" s="132"/>
      <c r="BO771" s="132"/>
      <c r="BP771" s="132"/>
      <c r="BQ771" s="132"/>
      <c r="BR771" s="132"/>
      <c r="BS771" s="132"/>
      <c r="BT771" s="132"/>
      <c r="BU771" s="132"/>
      <c r="BV771" s="132"/>
      <c r="BW771" s="132"/>
      <c r="BX771" s="132"/>
      <c r="BY771" s="132"/>
      <c r="BZ771" s="132"/>
      <c r="CA771" s="132"/>
      <c r="CB771" s="132"/>
      <c r="CC771" s="132"/>
      <c r="CD771" s="132"/>
      <c r="CE771" s="132"/>
      <c r="CF771" s="132"/>
      <c r="CG771" s="132"/>
      <c r="CH771" s="132"/>
      <c r="CI771" s="132"/>
      <c r="CJ771" s="132"/>
      <c r="CK771" s="132"/>
      <c r="CL771" s="132"/>
      <c r="CM771" s="132"/>
      <c r="CN771" s="132"/>
      <c r="CO771" s="132"/>
      <c r="CP771" s="132"/>
      <c r="CQ771" s="132"/>
      <c r="CR771" s="132"/>
      <c r="CS771" s="132"/>
      <c r="CT771" s="132"/>
      <c r="CU771" s="132"/>
      <c r="CV771" s="132"/>
      <c r="CW771" s="132"/>
      <c r="CX771" s="132"/>
      <c r="CY771" s="132"/>
      <c r="CZ771" s="132"/>
      <c r="DA771" s="132"/>
      <c r="DB771" s="132"/>
      <c r="DC771" s="132"/>
      <c r="DD771" s="132"/>
      <c r="DE771" s="132"/>
      <c r="DF771" s="132"/>
      <c r="DG771" s="132"/>
      <c r="DH771" s="132"/>
      <c r="DI771" s="132"/>
      <c r="DJ771" s="132"/>
      <c r="DK771" s="132"/>
      <c r="DL771" s="132"/>
      <c r="DM771" s="132"/>
      <c r="DN771" s="132"/>
      <c r="DO771" s="132"/>
      <c r="DP771" s="132"/>
      <c r="DQ771" s="132"/>
      <c r="DR771" s="132"/>
      <c r="DS771" s="132"/>
      <c r="DT771" s="132"/>
      <c r="DU771" s="132"/>
      <c r="DV771" s="132"/>
      <c r="DW771" s="132"/>
      <c r="DX771" s="132"/>
      <c r="DY771" s="132"/>
      <c r="DZ771" s="132"/>
      <c r="EA771" s="132"/>
      <c r="EB771" s="132"/>
      <c r="EC771" s="132"/>
      <c r="ED771" s="132"/>
      <c r="EE771" s="132"/>
      <c r="EF771" s="132"/>
      <c r="EG771" s="132"/>
      <c r="EH771" s="132"/>
      <c r="EI771" s="132"/>
      <c r="EJ771" s="132"/>
      <c r="EK771" s="132"/>
      <c r="EL771" s="132"/>
      <c r="EM771" s="132"/>
      <c r="EN771" s="132"/>
      <c r="EO771" s="132"/>
      <c r="EP771" s="132"/>
      <c r="EQ771" s="132"/>
      <c r="ER771" s="132"/>
      <c r="ES771" s="132"/>
      <c r="ET771" s="132"/>
      <c r="EU771" s="132"/>
      <c r="EV771" s="132"/>
      <c r="EW771" s="132"/>
      <c r="EX771" s="132"/>
      <c r="EY771" s="132"/>
      <c r="EZ771" s="132"/>
      <c r="FA771" s="132"/>
      <c r="FB771" s="132"/>
      <c r="FC771" s="132"/>
      <c r="FD771" s="132"/>
      <c r="FE771" s="132"/>
      <c r="FF771" s="132"/>
      <c r="FG771" s="132"/>
      <c r="FH771" s="132"/>
      <c r="FI771" s="132"/>
      <c r="FJ771" s="132"/>
      <c r="FK771" s="132"/>
      <c r="FL771" s="132"/>
      <c r="FM771" s="132"/>
      <c r="FN771" s="132"/>
      <c r="FO771" s="132"/>
      <c r="FP771" s="132"/>
    </row>
    <row r="772" spans="1:172" x14ac:dyDescent="0.25">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32"/>
      <c r="AD772" s="132"/>
      <c r="AE772" s="132"/>
      <c r="AF772" s="132"/>
      <c r="AG772" s="132"/>
      <c r="AH772" s="132"/>
      <c r="AI772" s="132"/>
      <c r="AJ772" s="132"/>
      <c r="AK772" s="132"/>
      <c r="AL772" s="132"/>
      <c r="AM772" s="132"/>
      <c r="AN772" s="132"/>
      <c r="AO772" s="131"/>
      <c r="AP772" s="132"/>
      <c r="AQ772" s="132"/>
      <c r="AR772" s="132"/>
      <c r="AS772" s="132"/>
      <c r="AT772" s="132"/>
      <c r="AU772" s="132"/>
      <c r="AV772" s="132"/>
      <c r="AW772" s="132"/>
      <c r="AX772" s="132"/>
      <c r="AY772" s="132"/>
      <c r="AZ772" s="132"/>
      <c r="BA772" s="132"/>
      <c r="BB772" s="132"/>
      <c r="BC772" s="132"/>
      <c r="BD772" s="132"/>
      <c r="BE772" s="132"/>
      <c r="BF772" s="132"/>
      <c r="BG772" s="132"/>
      <c r="BH772" s="132"/>
      <c r="BI772" s="132"/>
      <c r="BJ772" s="132"/>
      <c r="BK772" s="132"/>
      <c r="BL772" s="132"/>
      <c r="BM772" s="132"/>
      <c r="BN772" s="132"/>
      <c r="BO772" s="132"/>
      <c r="BP772" s="132"/>
      <c r="BQ772" s="132"/>
      <c r="BR772" s="132"/>
      <c r="BS772" s="132"/>
      <c r="BT772" s="132"/>
      <c r="BU772" s="132"/>
      <c r="BV772" s="132"/>
      <c r="BW772" s="132"/>
      <c r="BX772" s="132"/>
      <c r="BY772" s="132"/>
      <c r="BZ772" s="132"/>
      <c r="CA772" s="132"/>
      <c r="CB772" s="132"/>
      <c r="CC772" s="132"/>
      <c r="CD772" s="132"/>
      <c r="CE772" s="132"/>
      <c r="CF772" s="132"/>
      <c r="CG772" s="132"/>
      <c r="CH772" s="132"/>
      <c r="CI772" s="132"/>
      <c r="CJ772" s="132"/>
      <c r="CK772" s="132"/>
      <c r="CL772" s="132"/>
      <c r="CM772" s="132"/>
      <c r="CN772" s="132"/>
      <c r="CO772" s="132"/>
      <c r="CP772" s="132"/>
      <c r="CQ772" s="132"/>
      <c r="CR772" s="132"/>
      <c r="CS772" s="132"/>
      <c r="CT772" s="132"/>
      <c r="CU772" s="132"/>
      <c r="CV772" s="132"/>
      <c r="CW772" s="132"/>
      <c r="CX772" s="132"/>
      <c r="CY772" s="132"/>
      <c r="CZ772" s="132"/>
      <c r="DA772" s="132"/>
      <c r="DB772" s="132"/>
      <c r="DC772" s="132"/>
      <c r="DD772" s="132"/>
      <c r="DE772" s="132"/>
      <c r="DF772" s="132"/>
      <c r="DG772" s="132"/>
      <c r="DH772" s="132"/>
      <c r="DI772" s="132"/>
      <c r="DJ772" s="132"/>
      <c r="DK772" s="132"/>
      <c r="DL772" s="132"/>
      <c r="DM772" s="132"/>
      <c r="DN772" s="132"/>
      <c r="DO772" s="132"/>
      <c r="DP772" s="132"/>
      <c r="DQ772" s="132"/>
      <c r="DR772" s="132"/>
      <c r="DS772" s="132"/>
      <c r="DT772" s="132"/>
      <c r="DU772" s="132"/>
      <c r="DV772" s="132"/>
      <c r="DW772" s="132"/>
      <c r="DX772" s="132"/>
      <c r="DY772" s="132"/>
      <c r="DZ772" s="132"/>
      <c r="EA772" s="132"/>
      <c r="EB772" s="132"/>
      <c r="EC772" s="132"/>
      <c r="ED772" s="132"/>
      <c r="EE772" s="132"/>
      <c r="EF772" s="132"/>
      <c r="EG772" s="132"/>
      <c r="EH772" s="132"/>
      <c r="EI772" s="132"/>
      <c r="EJ772" s="132"/>
      <c r="EK772" s="132"/>
      <c r="EL772" s="132"/>
      <c r="EM772" s="132"/>
      <c r="EN772" s="132"/>
      <c r="EO772" s="132"/>
      <c r="EP772" s="132"/>
      <c r="EQ772" s="132"/>
      <c r="ER772" s="132"/>
      <c r="ES772" s="132"/>
      <c r="ET772" s="132"/>
      <c r="EU772" s="132"/>
      <c r="EV772" s="132"/>
      <c r="EW772" s="132"/>
      <c r="EX772" s="132"/>
      <c r="EY772" s="132"/>
      <c r="EZ772" s="132"/>
      <c r="FA772" s="132"/>
      <c r="FB772" s="132"/>
      <c r="FC772" s="132"/>
      <c r="FD772" s="132"/>
      <c r="FE772" s="132"/>
      <c r="FF772" s="132"/>
      <c r="FG772" s="132"/>
      <c r="FH772" s="132"/>
      <c r="FI772" s="132"/>
      <c r="FJ772" s="132"/>
      <c r="FK772" s="132"/>
      <c r="FL772" s="132"/>
      <c r="FM772" s="132"/>
      <c r="FN772" s="132"/>
      <c r="FO772" s="132"/>
      <c r="FP772" s="132"/>
    </row>
    <row r="773" spans="1:172" x14ac:dyDescent="0.25">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2"/>
      <c r="AL773" s="132"/>
      <c r="AM773" s="132"/>
      <c r="AN773" s="132"/>
      <c r="AO773" s="132"/>
      <c r="AP773" s="132"/>
      <c r="AQ773" s="132"/>
      <c r="AR773" s="132"/>
      <c r="AS773" s="132"/>
      <c r="AT773" s="132"/>
      <c r="AU773" s="132"/>
      <c r="AV773" s="132"/>
      <c r="AW773" s="132"/>
      <c r="AX773" s="132"/>
      <c r="AY773" s="132"/>
      <c r="AZ773" s="132"/>
      <c r="BA773" s="132"/>
      <c r="BB773" s="132"/>
      <c r="BC773" s="132"/>
      <c r="BD773" s="132"/>
      <c r="BE773" s="132"/>
      <c r="BF773" s="132"/>
      <c r="BG773" s="132"/>
      <c r="BH773" s="132"/>
      <c r="BI773" s="132"/>
      <c r="BJ773" s="132"/>
      <c r="BK773" s="132"/>
      <c r="BL773" s="132"/>
      <c r="BM773" s="132"/>
      <c r="BN773" s="132"/>
      <c r="BO773" s="132"/>
      <c r="BP773" s="132"/>
      <c r="BQ773" s="132"/>
      <c r="BR773" s="132"/>
      <c r="BS773" s="132"/>
      <c r="BT773" s="132"/>
      <c r="BU773" s="132"/>
      <c r="BV773" s="132"/>
      <c r="BW773" s="132"/>
      <c r="BX773" s="132"/>
      <c r="BY773" s="132"/>
      <c r="BZ773" s="132"/>
      <c r="CA773" s="132"/>
      <c r="CB773" s="132"/>
      <c r="CC773" s="132"/>
      <c r="CD773" s="132"/>
      <c r="CE773" s="132"/>
      <c r="CF773" s="132"/>
      <c r="CG773" s="132"/>
      <c r="CH773" s="132"/>
      <c r="CI773" s="132"/>
      <c r="CJ773" s="132"/>
      <c r="CK773" s="132"/>
      <c r="CL773" s="132"/>
      <c r="CM773" s="132"/>
      <c r="CN773" s="132"/>
      <c r="CO773" s="132"/>
      <c r="CP773" s="132"/>
      <c r="CQ773" s="132"/>
      <c r="CR773" s="132"/>
      <c r="CS773" s="132"/>
      <c r="CT773" s="132"/>
      <c r="CU773" s="132"/>
      <c r="CV773" s="132"/>
      <c r="CW773" s="132"/>
      <c r="CX773" s="132"/>
      <c r="CY773" s="132"/>
      <c r="CZ773" s="132"/>
      <c r="DA773" s="132"/>
      <c r="DB773" s="132"/>
      <c r="DC773" s="132"/>
      <c r="DD773" s="132"/>
      <c r="DE773" s="132"/>
      <c r="DF773" s="132"/>
      <c r="DG773" s="132"/>
      <c r="DH773" s="132"/>
      <c r="DI773" s="132"/>
      <c r="DJ773" s="132"/>
      <c r="DK773" s="132"/>
      <c r="DL773" s="132"/>
      <c r="DM773" s="132"/>
      <c r="DN773" s="132"/>
      <c r="DO773" s="132"/>
      <c r="DP773" s="132"/>
      <c r="DQ773" s="132"/>
      <c r="DR773" s="132"/>
      <c r="DS773" s="132"/>
      <c r="DT773" s="132"/>
      <c r="DU773" s="132"/>
      <c r="DV773" s="132"/>
      <c r="DW773" s="132"/>
      <c r="DX773" s="132"/>
      <c r="DY773" s="132"/>
      <c r="DZ773" s="132"/>
      <c r="EA773" s="132"/>
      <c r="EB773" s="132"/>
      <c r="EC773" s="132"/>
      <c r="ED773" s="132"/>
      <c r="EE773" s="132"/>
      <c r="EF773" s="132"/>
      <c r="EG773" s="132"/>
      <c r="EH773" s="132"/>
      <c r="EI773" s="132"/>
      <c r="EJ773" s="132"/>
      <c r="EK773" s="132"/>
      <c r="EL773" s="132"/>
      <c r="EM773" s="132"/>
      <c r="EN773" s="132"/>
      <c r="EO773" s="132"/>
      <c r="EP773" s="132"/>
      <c r="EQ773" s="132"/>
      <c r="ER773" s="132"/>
      <c r="ES773" s="132"/>
      <c r="ET773" s="132"/>
      <c r="EU773" s="132"/>
      <c r="EV773" s="132"/>
      <c r="EW773" s="132"/>
      <c r="EX773" s="132"/>
      <c r="EY773" s="132"/>
      <c r="EZ773" s="132"/>
      <c r="FA773" s="132"/>
      <c r="FB773" s="132"/>
      <c r="FC773" s="132"/>
      <c r="FD773" s="132"/>
      <c r="FE773" s="132"/>
      <c r="FF773" s="132"/>
      <c r="FG773" s="132"/>
      <c r="FH773" s="132"/>
      <c r="FI773" s="132"/>
      <c r="FJ773" s="132"/>
      <c r="FK773" s="132"/>
      <c r="FL773" s="132"/>
      <c r="FM773" s="132"/>
      <c r="FN773" s="132"/>
      <c r="FO773" s="132"/>
      <c r="FP773" s="132"/>
    </row>
    <row r="774" spans="1:172" x14ac:dyDescent="0.25">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2"/>
      <c r="AL774" s="132"/>
      <c r="AM774" s="132"/>
      <c r="AN774" s="132"/>
      <c r="AO774" s="131"/>
      <c r="AP774" s="132"/>
      <c r="AQ774" s="132"/>
      <c r="AR774" s="132"/>
      <c r="AS774" s="132"/>
      <c r="AT774" s="132"/>
      <c r="AU774" s="132"/>
      <c r="AV774" s="132"/>
      <c r="AW774" s="132"/>
      <c r="AX774" s="132"/>
      <c r="AY774" s="132"/>
      <c r="AZ774" s="132"/>
      <c r="BA774" s="132"/>
      <c r="BB774" s="132"/>
      <c r="BC774" s="132"/>
      <c r="BD774" s="132"/>
      <c r="BE774" s="132"/>
      <c r="BF774" s="132"/>
      <c r="BG774" s="132"/>
      <c r="BH774" s="132"/>
      <c r="BI774" s="132"/>
      <c r="BJ774" s="132"/>
      <c r="BK774" s="132"/>
      <c r="BL774" s="132"/>
      <c r="BM774" s="132"/>
      <c r="BN774" s="132"/>
      <c r="BO774" s="132"/>
      <c r="BP774" s="132"/>
      <c r="BQ774" s="132"/>
      <c r="BR774" s="132"/>
      <c r="BS774" s="132"/>
      <c r="BT774" s="132"/>
      <c r="BU774" s="132"/>
      <c r="BV774" s="132"/>
      <c r="BW774" s="132"/>
      <c r="BX774" s="132"/>
      <c r="BY774" s="132"/>
      <c r="BZ774" s="132"/>
      <c r="CA774" s="132"/>
      <c r="CB774" s="132"/>
      <c r="CC774" s="132"/>
      <c r="CD774" s="132"/>
      <c r="CE774" s="132"/>
      <c r="CF774" s="132"/>
      <c r="CG774" s="132"/>
      <c r="CH774" s="132"/>
      <c r="CI774" s="132"/>
      <c r="CJ774" s="132"/>
      <c r="CK774" s="132"/>
      <c r="CL774" s="132"/>
      <c r="CM774" s="132"/>
      <c r="CN774" s="132"/>
      <c r="CO774" s="132"/>
      <c r="CP774" s="132"/>
      <c r="CQ774" s="132"/>
      <c r="CR774" s="132"/>
      <c r="CS774" s="132"/>
      <c r="CT774" s="132"/>
      <c r="CU774" s="132"/>
      <c r="CV774" s="132"/>
      <c r="CW774" s="132"/>
      <c r="CX774" s="132"/>
      <c r="CY774" s="132"/>
      <c r="CZ774" s="132"/>
      <c r="DA774" s="132"/>
      <c r="DB774" s="132"/>
      <c r="DC774" s="132"/>
      <c r="DD774" s="132"/>
      <c r="DE774" s="132"/>
      <c r="DF774" s="132"/>
      <c r="DG774" s="132"/>
      <c r="DH774" s="132"/>
      <c r="DI774" s="132"/>
      <c r="DJ774" s="132"/>
      <c r="DK774" s="132"/>
      <c r="DL774" s="132"/>
      <c r="DM774" s="132"/>
      <c r="DN774" s="132"/>
      <c r="DO774" s="132"/>
      <c r="DP774" s="132"/>
      <c r="DQ774" s="132"/>
      <c r="DR774" s="132"/>
      <c r="DS774" s="132"/>
      <c r="DT774" s="132"/>
      <c r="DU774" s="132"/>
      <c r="DV774" s="132"/>
      <c r="DW774" s="132"/>
      <c r="DX774" s="132"/>
      <c r="DY774" s="132"/>
      <c r="DZ774" s="132"/>
      <c r="EA774" s="132"/>
      <c r="EB774" s="132"/>
      <c r="EC774" s="132"/>
      <c r="ED774" s="132"/>
      <c r="EE774" s="132"/>
      <c r="EF774" s="132"/>
      <c r="EG774" s="132"/>
      <c r="EH774" s="132"/>
      <c r="EI774" s="132"/>
      <c r="EJ774" s="132"/>
      <c r="EK774" s="132"/>
      <c r="EL774" s="132"/>
      <c r="EM774" s="132"/>
      <c r="EN774" s="132"/>
      <c r="EO774" s="132"/>
      <c r="EP774" s="132"/>
      <c r="EQ774" s="132"/>
      <c r="ER774" s="132"/>
      <c r="ES774" s="132"/>
      <c r="ET774" s="132"/>
      <c r="EU774" s="132"/>
      <c r="EV774" s="132"/>
      <c r="EW774" s="132"/>
      <c r="EX774" s="132"/>
      <c r="EY774" s="132"/>
      <c r="EZ774" s="132"/>
      <c r="FA774" s="132"/>
      <c r="FB774" s="132"/>
      <c r="FC774" s="132"/>
      <c r="FD774" s="132"/>
      <c r="FE774" s="132"/>
      <c r="FF774" s="132"/>
      <c r="FG774" s="132"/>
      <c r="FH774" s="132"/>
      <c r="FI774" s="132"/>
      <c r="FJ774" s="132"/>
      <c r="FK774" s="132"/>
      <c r="FL774" s="132"/>
      <c r="FM774" s="132"/>
      <c r="FN774" s="132"/>
      <c r="FO774" s="132"/>
      <c r="FP774" s="132"/>
    </row>
    <row r="775" spans="1:172" x14ac:dyDescent="0.25">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2"/>
      <c r="AL775" s="132"/>
      <c r="AM775" s="132"/>
      <c r="AN775" s="132"/>
      <c r="AO775" s="131"/>
      <c r="AP775" s="132"/>
      <c r="AQ775" s="132"/>
      <c r="AR775" s="132"/>
      <c r="AS775" s="132"/>
      <c r="AT775" s="132"/>
      <c r="AU775" s="132"/>
      <c r="AV775" s="132"/>
      <c r="AW775" s="132"/>
      <c r="AX775" s="132"/>
      <c r="AY775" s="132"/>
      <c r="AZ775" s="132"/>
      <c r="BA775" s="132"/>
      <c r="BB775" s="132"/>
      <c r="BC775" s="132"/>
      <c r="BD775" s="132"/>
      <c r="BE775" s="132"/>
      <c r="BF775" s="132"/>
      <c r="BG775" s="132"/>
      <c r="BH775" s="132"/>
      <c r="BI775" s="132"/>
      <c r="BJ775" s="132"/>
      <c r="BK775" s="132"/>
      <c r="BL775" s="132"/>
      <c r="BM775" s="132"/>
      <c r="BN775" s="132"/>
      <c r="BO775" s="132"/>
      <c r="BP775" s="132"/>
      <c r="BQ775" s="132"/>
      <c r="BR775" s="132"/>
      <c r="BS775" s="132"/>
      <c r="BT775" s="132"/>
      <c r="BU775" s="132"/>
      <c r="BV775" s="132"/>
      <c r="BW775" s="132"/>
      <c r="BX775" s="132"/>
      <c r="BY775" s="132"/>
      <c r="BZ775" s="132"/>
      <c r="CA775" s="132"/>
      <c r="CB775" s="132"/>
      <c r="CC775" s="132"/>
      <c r="CD775" s="132"/>
      <c r="CE775" s="132"/>
      <c r="CF775" s="132"/>
      <c r="CG775" s="132"/>
      <c r="CH775" s="132"/>
      <c r="CI775" s="132"/>
      <c r="CJ775" s="132"/>
      <c r="CK775" s="132"/>
      <c r="CL775" s="132"/>
      <c r="CM775" s="132"/>
      <c r="CN775" s="132"/>
      <c r="CO775" s="132"/>
      <c r="CP775" s="132"/>
      <c r="CQ775" s="132"/>
      <c r="CR775" s="132"/>
      <c r="CS775" s="132"/>
      <c r="CT775" s="132"/>
      <c r="CU775" s="132"/>
      <c r="CV775" s="132"/>
      <c r="CW775" s="132"/>
      <c r="CX775" s="132"/>
      <c r="CY775" s="132"/>
      <c r="CZ775" s="132"/>
      <c r="DA775" s="132"/>
      <c r="DB775" s="132"/>
      <c r="DC775" s="132"/>
      <c r="DD775" s="132"/>
      <c r="DE775" s="132"/>
      <c r="DF775" s="132"/>
      <c r="DG775" s="132"/>
      <c r="DH775" s="132"/>
      <c r="DI775" s="132"/>
      <c r="DJ775" s="132"/>
      <c r="DK775" s="132"/>
      <c r="DL775" s="132"/>
      <c r="DM775" s="132"/>
      <c r="DN775" s="132"/>
      <c r="DO775" s="132"/>
      <c r="DP775" s="132"/>
      <c r="DQ775" s="132"/>
      <c r="DR775" s="132"/>
      <c r="DS775" s="132"/>
      <c r="DT775" s="132"/>
      <c r="DU775" s="132"/>
      <c r="DV775" s="132"/>
      <c r="DW775" s="132"/>
      <c r="DX775" s="132"/>
      <c r="DY775" s="132"/>
      <c r="DZ775" s="132"/>
      <c r="EA775" s="132"/>
      <c r="EB775" s="132"/>
      <c r="EC775" s="132"/>
      <c r="ED775" s="132"/>
      <c r="EE775" s="132"/>
      <c r="EF775" s="132"/>
      <c r="EG775" s="132"/>
      <c r="EH775" s="132"/>
      <c r="EI775" s="132"/>
      <c r="EJ775" s="132"/>
      <c r="EK775" s="132"/>
      <c r="EL775" s="132"/>
      <c r="EM775" s="132"/>
      <c r="EN775" s="132"/>
      <c r="EO775" s="132"/>
      <c r="EP775" s="132"/>
      <c r="EQ775" s="132"/>
      <c r="ER775" s="132"/>
      <c r="ES775" s="132"/>
      <c r="ET775" s="132"/>
      <c r="EU775" s="132"/>
      <c r="EV775" s="132"/>
      <c r="EW775" s="132"/>
      <c r="EX775" s="132"/>
      <c r="EY775" s="132"/>
      <c r="EZ775" s="132"/>
      <c r="FA775" s="132"/>
      <c r="FB775" s="132"/>
      <c r="FC775" s="132"/>
      <c r="FD775" s="132"/>
      <c r="FE775" s="132"/>
      <c r="FF775" s="132"/>
      <c r="FG775" s="132"/>
      <c r="FH775" s="132"/>
      <c r="FI775" s="132"/>
      <c r="FJ775" s="132"/>
      <c r="FK775" s="132"/>
      <c r="FL775" s="132"/>
      <c r="FM775" s="132"/>
      <c r="FN775" s="132"/>
      <c r="FO775" s="132"/>
      <c r="FP775" s="132"/>
    </row>
    <row r="776" spans="1:172" x14ac:dyDescent="0.25">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132"/>
      <c r="AL776" s="132"/>
      <c r="AM776" s="132"/>
      <c r="AN776" s="132"/>
      <c r="AO776" s="131"/>
      <c r="AP776" s="132"/>
      <c r="AQ776" s="132"/>
      <c r="AR776" s="132"/>
      <c r="AS776" s="132"/>
      <c r="AT776" s="132"/>
      <c r="AU776" s="132"/>
      <c r="AV776" s="132"/>
      <c r="AW776" s="132"/>
      <c r="AX776" s="132"/>
      <c r="AY776" s="132"/>
      <c r="AZ776" s="132"/>
      <c r="BA776" s="132"/>
      <c r="BB776" s="132"/>
      <c r="BC776" s="132"/>
      <c r="BD776" s="132"/>
      <c r="BE776" s="132"/>
      <c r="BF776" s="132"/>
      <c r="BG776" s="132"/>
      <c r="BH776" s="132"/>
      <c r="BI776" s="132"/>
      <c r="BJ776" s="132"/>
      <c r="BK776" s="132"/>
      <c r="BL776" s="132"/>
      <c r="BM776" s="132"/>
      <c r="BN776" s="132"/>
      <c r="BO776" s="132"/>
      <c r="BP776" s="132"/>
      <c r="BQ776" s="132"/>
      <c r="BR776" s="132"/>
      <c r="BS776" s="132"/>
      <c r="BT776" s="132"/>
      <c r="BU776" s="132"/>
      <c r="BV776" s="132"/>
      <c r="BW776" s="132"/>
      <c r="BX776" s="132"/>
      <c r="BY776" s="132"/>
      <c r="BZ776" s="132"/>
      <c r="CA776" s="132"/>
      <c r="CB776" s="132"/>
      <c r="CC776" s="132"/>
      <c r="CD776" s="132"/>
      <c r="CE776" s="132"/>
      <c r="CF776" s="132"/>
      <c r="CG776" s="132"/>
      <c r="CH776" s="132"/>
      <c r="CI776" s="132"/>
      <c r="CJ776" s="132"/>
      <c r="CK776" s="132"/>
      <c r="CL776" s="132"/>
      <c r="CM776" s="132"/>
      <c r="CN776" s="132"/>
      <c r="CO776" s="132"/>
      <c r="CP776" s="132"/>
      <c r="CQ776" s="132"/>
      <c r="CR776" s="132"/>
      <c r="CS776" s="132"/>
      <c r="CT776" s="132"/>
      <c r="CU776" s="132"/>
      <c r="CV776" s="132"/>
      <c r="CW776" s="132"/>
      <c r="CX776" s="132"/>
      <c r="CY776" s="132"/>
      <c r="CZ776" s="132"/>
      <c r="DA776" s="132"/>
      <c r="DB776" s="132"/>
      <c r="DC776" s="132"/>
      <c r="DD776" s="132"/>
      <c r="DE776" s="132"/>
      <c r="DF776" s="132"/>
      <c r="DG776" s="132"/>
      <c r="DH776" s="132"/>
      <c r="DI776" s="132"/>
      <c r="DJ776" s="132"/>
      <c r="DK776" s="132"/>
      <c r="DL776" s="132"/>
      <c r="DM776" s="132"/>
      <c r="DN776" s="132"/>
      <c r="DO776" s="132"/>
      <c r="DP776" s="132"/>
      <c r="DQ776" s="132"/>
      <c r="DR776" s="132"/>
      <c r="DS776" s="132"/>
      <c r="DT776" s="132"/>
      <c r="DU776" s="132"/>
      <c r="DV776" s="132"/>
      <c r="DW776" s="132"/>
      <c r="DX776" s="132"/>
      <c r="DY776" s="132"/>
      <c r="DZ776" s="132"/>
      <c r="EA776" s="132"/>
      <c r="EB776" s="132"/>
      <c r="EC776" s="132"/>
      <c r="ED776" s="132"/>
      <c r="EE776" s="132"/>
      <c r="EF776" s="132"/>
      <c r="EG776" s="132"/>
      <c r="EH776" s="132"/>
      <c r="EI776" s="132"/>
      <c r="EJ776" s="132"/>
      <c r="EK776" s="132"/>
      <c r="EL776" s="132"/>
      <c r="EM776" s="132"/>
      <c r="EN776" s="132"/>
      <c r="EO776" s="132"/>
      <c r="EP776" s="132"/>
      <c r="EQ776" s="132"/>
      <c r="ER776" s="132"/>
      <c r="ES776" s="132"/>
      <c r="ET776" s="132"/>
      <c r="EU776" s="132"/>
      <c r="EV776" s="132"/>
      <c r="EW776" s="132"/>
      <c r="EX776" s="132"/>
      <c r="EY776" s="132"/>
      <c r="EZ776" s="132"/>
      <c r="FA776" s="132"/>
      <c r="FB776" s="132"/>
      <c r="FC776" s="132"/>
      <c r="FD776" s="132"/>
      <c r="FE776" s="132"/>
      <c r="FF776" s="132"/>
      <c r="FG776" s="132"/>
      <c r="FH776" s="132"/>
      <c r="FI776" s="132"/>
      <c r="FJ776" s="132"/>
      <c r="FK776" s="132"/>
      <c r="FL776" s="132"/>
      <c r="FM776" s="132"/>
      <c r="FN776" s="132"/>
      <c r="FO776" s="132"/>
      <c r="FP776" s="132"/>
    </row>
    <row r="777" spans="1:172" x14ac:dyDescent="0.25">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2"/>
      <c r="AL777" s="132"/>
      <c r="AM777" s="132"/>
      <c r="AN777" s="132"/>
      <c r="AO777" s="131"/>
      <c r="AP777" s="132"/>
      <c r="AQ777" s="132"/>
      <c r="AR777" s="132"/>
      <c r="AS777" s="132"/>
      <c r="AT777" s="132"/>
      <c r="AU777" s="132"/>
      <c r="AV777" s="132"/>
      <c r="AW777" s="132"/>
      <c r="AX777" s="132"/>
      <c r="AY777" s="132"/>
      <c r="AZ777" s="132"/>
      <c r="BA777" s="132"/>
      <c r="BB777" s="132"/>
      <c r="BC777" s="132"/>
      <c r="BD777" s="132"/>
      <c r="BE777" s="132"/>
      <c r="BF777" s="132"/>
      <c r="BG777" s="132"/>
      <c r="BH777" s="132"/>
      <c r="BI777" s="132"/>
      <c r="BJ777" s="132"/>
      <c r="BK777" s="132"/>
      <c r="BL777" s="132"/>
      <c r="BM777" s="132"/>
      <c r="BN777" s="132"/>
      <c r="BO777" s="132"/>
      <c r="BP777" s="132"/>
      <c r="BQ777" s="132"/>
      <c r="BR777" s="132"/>
      <c r="BS777" s="132"/>
      <c r="BT777" s="132"/>
      <c r="BU777" s="132"/>
      <c r="BV777" s="132"/>
      <c r="BW777" s="132"/>
      <c r="BX777" s="132"/>
      <c r="BY777" s="132"/>
      <c r="BZ777" s="132"/>
      <c r="CA777" s="132"/>
      <c r="CB777" s="132"/>
      <c r="CC777" s="132"/>
      <c r="CD777" s="132"/>
      <c r="CE777" s="132"/>
      <c r="CF777" s="132"/>
      <c r="CG777" s="132"/>
      <c r="CH777" s="132"/>
      <c r="CI777" s="132"/>
      <c r="CJ777" s="132"/>
      <c r="CK777" s="132"/>
      <c r="CL777" s="132"/>
      <c r="CM777" s="132"/>
      <c r="CN777" s="132"/>
      <c r="CO777" s="132"/>
      <c r="CP777" s="132"/>
      <c r="CQ777" s="132"/>
      <c r="CR777" s="132"/>
      <c r="CS777" s="132"/>
      <c r="CT777" s="132"/>
      <c r="CU777" s="132"/>
      <c r="CV777" s="132"/>
      <c r="CW777" s="132"/>
      <c r="CX777" s="132"/>
      <c r="CY777" s="132"/>
      <c r="CZ777" s="132"/>
      <c r="DA777" s="132"/>
      <c r="DB777" s="132"/>
      <c r="DC777" s="132"/>
      <c r="DD777" s="132"/>
      <c r="DE777" s="132"/>
      <c r="DF777" s="132"/>
      <c r="DG777" s="132"/>
      <c r="DH777" s="132"/>
      <c r="DI777" s="132"/>
      <c r="DJ777" s="132"/>
      <c r="DK777" s="132"/>
      <c r="DL777" s="132"/>
      <c r="DM777" s="132"/>
      <c r="DN777" s="132"/>
      <c r="DO777" s="132"/>
      <c r="DP777" s="132"/>
      <c r="DQ777" s="132"/>
      <c r="DR777" s="132"/>
      <c r="DS777" s="132"/>
      <c r="DT777" s="132"/>
      <c r="DU777" s="132"/>
      <c r="DV777" s="132"/>
      <c r="DW777" s="132"/>
      <c r="DX777" s="132"/>
      <c r="DY777" s="132"/>
      <c r="DZ777" s="132"/>
      <c r="EA777" s="132"/>
      <c r="EB777" s="132"/>
      <c r="EC777" s="132"/>
      <c r="ED777" s="132"/>
      <c r="EE777" s="132"/>
      <c r="EF777" s="132"/>
      <c r="EG777" s="132"/>
      <c r="EH777" s="132"/>
      <c r="EI777" s="132"/>
      <c r="EJ777" s="132"/>
      <c r="EK777" s="132"/>
      <c r="EL777" s="132"/>
      <c r="EM777" s="132"/>
      <c r="EN777" s="132"/>
      <c r="EO777" s="132"/>
      <c r="EP777" s="132"/>
      <c r="EQ777" s="132"/>
      <c r="ER777" s="132"/>
      <c r="ES777" s="132"/>
      <c r="ET777" s="132"/>
      <c r="EU777" s="132"/>
      <c r="EV777" s="132"/>
      <c r="EW777" s="132"/>
      <c r="EX777" s="132"/>
      <c r="EY777" s="132"/>
      <c r="EZ777" s="132"/>
      <c r="FA777" s="132"/>
      <c r="FB777" s="132"/>
      <c r="FC777" s="132"/>
      <c r="FD777" s="132"/>
      <c r="FE777" s="132"/>
      <c r="FF777" s="132"/>
      <c r="FG777" s="132"/>
      <c r="FH777" s="132"/>
      <c r="FI777" s="132"/>
      <c r="FJ777" s="132"/>
      <c r="FK777" s="132"/>
      <c r="FL777" s="132"/>
      <c r="FM777" s="132"/>
      <c r="FN777" s="132"/>
      <c r="FO777" s="132"/>
      <c r="FP777" s="132"/>
    </row>
    <row r="778" spans="1:172" x14ac:dyDescent="0.25">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2"/>
      <c r="AL778" s="132"/>
      <c r="AM778" s="132"/>
      <c r="AN778" s="132"/>
      <c r="AO778" s="131"/>
      <c r="AP778" s="132"/>
      <c r="AQ778" s="132"/>
      <c r="AR778" s="132"/>
      <c r="AS778" s="132"/>
      <c r="AT778" s="132"/>
      <c r="AU778" s="132"/>
      <c r="AV778" s="132"/>
      <c r="AW778" s="132"/>
      <c r="AX778" s="132"/>
      <c r="AY778" s="132"/>
      <c r="AZ778" s="132"/>
      <c r="BA778" s="132"/>
      <c r="BB778" s="132"/>
      <c r="BC778" s="132"/>
      <c r="BD778" s="132"/>
      <c r="BE778" s="132"/>
      <c r="BF778" s="132"/>
      <c r="BG778" s="132"/>
      <c r="BH778" s="132"/>
      <c r="BI778" s="132"/>
      <c r="BJ778" s="132"/>
      <c r="BK778" s="132"/>
      <c r="BL778" s="132"/>
      <c r="BM778" s="132"/>
      <c r="BN778" s="132"/>
      <c r="BO778" s="132"/>
      <c r="BP778" s="132"/>
      <c r="BQ778" s="132"/>
      <c r="BR778" s="132"/>
      <c r="BS778" s="132"/>
      <c r="BT778" s="132"/>
      <c r="BU778" s="132"/>
      <c r="BV778" s="132"/>
      <c r="BW778" s="132"/>
      <c r="BX778" s="132"/>
      <c r="BY778" s="132"/>
      <c r="BZ778" s="132"/>
      <c r="CA778" s="132"/>
      <c r="CB778" s="132"/>
      <c r="CC778" s="132"/>
      <c r="CD778" s="132"/>
      <c r="CE778" s="132"/>
      <c r="CF778" s="132"/>
      <c r="CG778" s="132"/>
      <c r="CH778" s="132"/>
      <c r="CI778" s="132"/>
      <c r="CJ778" s="132"/>
      <c r="CK778" s="132"/>
      <c r="CL778" s="132"/>
      <c r="CM778" s="132"/>
      <c r="CN778" s="132"/>
      <c r="CO778" s="132"/>
      <c r="CP778" s="132"/>
      <c r="CQ778" s="132"/>
      <c r="CR778" s="132"/>
      <c r="CS778" s="132"/>
      <c r="CT778" s="132"/>
      <c r="CU778" s="132"/>
      <c r="CV778" s="132"/>
      <c r="CW778" s="132"/>
      <c r="CX778" s="132"/>
      <c r="CY778" s="132"/>
      <c r="CZ778" s="132"/>
      <c r="DA778" s="132"/>
      <c r="DB778" s="132"/>
      <c r="DC778" s="132"/>
      <c r="DD778" s="132"/>
      <c r="DE778" s="132"/>
      <c r="DF778" s="132"/>
      <c r="DG778" s="132"/>
      <c r="DH778" s="132"/>
      <c r="DI778" s="132"/>
      <c r="DJ778" s="132"/>
      <c r="DK778" s="132"/>
      <c r="DL778" s="132"/>
      <c r="DM778" s="132"/>
      <c r="DN778" s="132"/>
      <c r="DO778" s="132"/>
      <c r="DP778" s="132"/>
      <c r="DQ778" s="132"/>
      <c r="DR778" s="132"/>
      <c r="DS778" s="132"/>
      <c r="DT778" s="132"/>
      <c r="DU778" s="132"/>
      <c r="DV778" s="132"/>
      <c r="DW778" s="132"/>
      <c r="DX778" s="132"/>
      <c r="DY778" s="132"/>
      <c r="DZ778" s="132"/>
      <c r="EA778" s="132"/>
      <c r="EB778" s="132"/>
      <c r="EC778" s="132"/>
      <c r="ED778" s="132"/>
      <c r="EE778" s="132"/>
      <c r="EF778" s="132"/>
      <c r="EG778" s="132"/>
      <c r="EH778" s="132"/>
      <c r="EI778" s="132"/>
      <c r="EJ778" s="132"/>
      <c r="EK778" s="132"/>
      <c r="EL778" s="132"/>
      <c r="EM778" s="132"/>
      <c r="EN778" s="132"/>
      <c r="EO778" s="132"/>
      <c r="EP778" s="132"/>
      <c r="EQ778" s="132"/>
      <c r="ER778" s="132"/>
      <c r="ES778" s="132"/>
      <c r="ET778" s="132"/>
      <c r="EU778" s="132"/>
      <c r="EV778" s="132"/>
      <c r="EW778" s="132"/>
      <c r="EX778" s="132"/>
      <c r="EY778" s="132"/>
      <c r="EZ778" s="132"/>
      <c r="FA778" s="132"/>
      <c r="FB778" s="132"/>
      <c r="FC778" s="132"/>
      <c r="FD778" s="132"/>
      <c r="FE778" s="132"/>
      <c r="FF778" s="132"/>
      <c r="FG778" s="132"/>
      <c r="FH778" s="132"/>
      <c r="FI778" s="132"/>
      <c r="FJ778" s="132"/>
      <c r="FK778" s="132"/>
      <c r="FL778" s="132"/>
      <c r="FM778" s="132"/>
      <c r="FN778" s="132"/>
      <c r="FO778" s="132"/>
      <c r="FP778" s="132"/>
    </row>
    <row r="779" spans="1:172" x14ac:dyDescent="0.25">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32"/>
      <c r="AD779" s="132"/>
      <c r="AE779" s="132"/>
      <c r="AF779" s="132"/>
      <c r="AG779" s="132"/>
      <c r="AH779" s="132"/>
      <c r="AI779" s="132"/>
      <c r="AJ779" s="132"/>
      <c r="AK779" s="132"/>
      <c r="AL779" s="132"/>
      <c r="AM779" s="132"/>
      <c r="AN779" s="132"/>
      <c r="AO779" s="131"/>
      <c r="AP779" s="132"/>
      <c r="AQ779" s="132"/>
      <c r="AR779" s="132"/>
      <c r="AS779" s="132"/>
      <c r="AT779" s="132"/>
      <c r="AU779" s="132"/>
      <c r="AV779" s="132"/>
      <c r="AW779" s="132"/>
      <c r="AX779" s="132"/>
      <c r="AY779" s="132"/>
      <c r="AZ779" s="132"/>
      <c r="BA779" s="132"/>
      <c r="BB779" s="132"/>
      <c r="BC779" s="132"/>
      <c r="BD779" s="132"/>
      <c r="BE779" s="132"/>
      <c r="BF779" s="132"/>
      <c r="BG779" s="132"/>
      <c r="BH779" s="132"/>
      <c r="BI779" s="132"/>
      <c r="BJ779" s="132"/>
      <c r="BK779" s="132"/>
      <c r="BL779" s="132"/>
      <c r="BM779" s="132"/>
      <c r="BN779" s="132"/>
      <c r="BO779" s="132"/>
      <c r="BP779" s="132"/>
      <c r="BQ779" s="132"/>
      <c r="BR779" s="132"/>
      <c r="BS779" s="132"/>
      <c r="BT779" s="132"/>
      <c r="BU779" s="132"/>
      <c r="BV779" s="132"/>
      <c r="BW779" s="132"/>
      <c r="BX779" s="132"/>
      <c r="BY779" s="132"/>
      <c r="BZ779" s="132"/>
      <c r="CA779" s="132"/>
      <c r="CB779" s="132"/>
      <c r="CC779" s="132"/>
      <c r="CD779" s="132"/>
      <c r="CE779" s="132"/>
      <c r="CF779" s="132"/>
      <c r="CG779" s="132"/>
      <c r="CH779" s="132"/>
      <c r="CI779" s="132"/>
      <c r="CJ779" s="132"/>
      <c r="CK779" s="132"/>
      <c r="CL779" s="132"/>
      <c r="CM779" s="132"/>
      <c r="CN779" s="132"/>
      <c r="CO779" s="132"/>
      <c r="CP779" s="132"/>
      <c r="CQ779" s="132"/>
      <c r="CR779" s="132"/>
      <c r="CS779" s="132"/>
      <c r="CT779" s="132"/>
      <c r="CU779" s="132"/>
      <c r="CV779" s="132"/>
      <c r="CW779" s="132"/>
      <c r="CX779" s="132"/>
      <c r="CY779" s="132"/>
      <c r="CZ779" s="132"/>
      <c r="DA779" s="132"/>
      <c r="DB779" s="132"/>
      <c r="DC779" s="132"/>
      <c r="DD779" s="132"/>
      <c r="DE779" s="132"/>
      <c r="DF779" s="132"/>
      <c r="DG779" s="132"/>
      <c r="DH779" s="132"/>
      <c r="DI779" s="132"/>
      <c r="DJ779" s="132"/>
      <c r="DK779" s="132"/>
      <c r="DL779" s="132"/>
      <c r="DM779" s="132"/>
      <c r="DN779" s="132"/>
      <c r="DO779" s="132"/>
      <c r="DP779" s="132"/>
      <c r="DQ779" s="132"/>
      <c r="DR779" s="132"/>
      <c r="DS779" s="132"/>
      <c r="DT779" s="132"/>
      <c r="DU779" s="132"/>
      <c r="DV779" s="132"/>
      <c r="DW779" s="132"/>
      <c r="DX779" s="132"/>
      <c r="DY779" s="132"/>
      <c r="DZ779" s="132"/>
      <c r="EA779" s="132"/>
      <c r="EB779" s="132"/>
      <c r="EC779" s="132"/>
      <c r="ED779" s="132"/>
      <c r="EE779" s="132"/>
      <c r="EF779" s="132"/>
      <c r="EG779" s="132"/>
      <c r="EH779" s="132"/>
      <c r="EI779" s="132"/>
      <c r="EJ779" s="132"/>
      <c r="EK779" s="132"/>
      <c r="EL779" s="132"/>
      <c r="EM779" s="132"/>
      <c r="EN779" s="132"/>
      <c r="EO779" s="132"/>
      <c r="EP779" s="132"/>
      <c r="EQ779" s="132"/>
      <c r="ER779" s="132"/>
      <c r="ES779" s="132"/>
      <c r="ET779" s="132"/>
      <c r="EU779" s="132"/>
      <c r="EV779" s="132"/>
      <c r="EW779" s="132"/>
      <c r="EX779" s="132"/>
      <c r="EY779" s="132"/>
      <c r="EZ779" s="132"/>
      <c r="FA779" s="132"/>
      <c r="FB779" s="132"/>
      <c r="FC779" s="132"/>
      <c r="FD779" s="132"/>
      <c r="FE779" s="132"/>
      <c r="FF779" s="132"/>
      <c r="FG779" s="132"/>
      <c r="FH779" s="132"/>
      <c r="FI779" s="132"/>
      <c r="FJ779" s="132"/>
      <c r="FK779" s="132"/>
      <c r="FL779" s="132"/>
      <c r="FM779" s="132"/>
      <c r="FN779" s="132"/>
      <c r="FO779" s="132"/>
      <c r="FP779" s="132"/>
    </row>
    <row r="780" spans="1:172" x14ac:dyDescent="0.25">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2"/>
      <c r="AL780" s="132"/>
      <c r="AM780" s="132"/>
      <c r="AN780" s="132"/>
      <c r="AO780" s="131"/>
      <c r="AP780" s="132"/>
      <c r="AQ780" s="132"/>
      <c r="AR780" s="132"/>
      <c r="AS780" s="132"/>
      <c r="AT780" s="132"/>
      <c r="AU780" s="132"/>
      <c r="AV780" s="132"/>
      <c r="AW780" s="132"/>
      <c r="AX780" s="132"/>
      <c r="AY780" s="132"/>
      <c r="AZ780" s="132"/>
      <c r="BA780" s="132"/>
      <c r="BB780" s="132"/>
      <c r="BC780" s="132"/>
      <c r="BD780" s="132"/>
      <c r="BE780" s="132"/>
      <c r="BF780" s="132"/>
      <c r="BG780" s="132"/>
      <c r="BH780" s="132"/>
      <c r="BI780" s="132"/>
      <c r="BJ780" s="132"/>
      <c r="BK780" s="132"/>
      <c r="BL780" s="132"/>
      <c r="BM780" s="132"/>
      <c r="BN780" s="132"/>
      <c r="BO780" s="132"/>
      <c r="BP780" s="132"/>
      <c r="BQ780" s="132"/>
      <c r="BR780" s="132"/>
      <c r="BS780" s="132"/>
      <c r="BT780" s="132"/>
      <c r="BU780" s="132"/>
      <c r="BV780" s="132"/>
      <c r="BW780" s="132"/>
      <c r="BX780" s="132"/>
      <c r="BY780" s="132"/>
      <c r="BZ780" s="132"/>
      <c r="CA780" s="132"/>
      <c r="CB780" s="132"/>
      <c r="CC780" s="132"/>
      <c r="CD780" s="132"/>
      <c r="CE780" s="132"/>
      <c r="CF780" s="132"/>
      <c r="CG780" s="132"/>
      <c r="CH780" s="132"/>
      <c r="CI780" s="132"/>
      <c r="CJ780" s="132"/>
      <c r="CK780" s="132"/>
      <c r="CL780" s="132"/>
      <c r="CM780" s="132"/>
      <c r="CN780" s="132"/>
      <c r="CO780" s="132"/>
      <c r="CP780" s="132"/>
      <c r="CQ780" s="132"/>
      <c r="CR780" s="132"/>
      <c r="CS780" s="132"/>
      <c r="CT780" s="132"/>
      <c r="CU780" s="132"/>
      <c r="CV780" s="132"/>
      <c r="CW780" s="132"/>
      <c r="CX780" s="132"/>
      <c r="CY780" s="132"/>
      <c r="CZ780" s="132"/>
      <c r="DA780" s="132"/>
      <c r="DB780" s="132"/>
      <c r="DC780" s="132"/>
      <c r="DD780" s="132"/>
      <c r="DE780" s="132"/>
      <c r="DF780" s="132"/>
      <c r="DG780" s="132"/>
      <c r="DH780" s="132"/>
      <c r="DI780" s="132"/>
      <c r="DJ780" s="132"/>
      <c r="DK780" s="132"/>
      <c r="DL780" s="132"/>
      <c r="DM780" s="132"/>
      <c r="DN780" s="132"/>
      <c r="DO780" s="132"/>
      <c r="DP780" s="132"/>
      <c r="DQ780" s="132"/>
      <c r="DR780" s="132"/>
      <c r="DS780" s="132"/>
      <c r="DT780" s="132"/>
      <c r="DU780" s="132"/>
      <c r="DV780" s="132"/>
      <c r="DW780" s="132"/>
      <c r="DX780" s="132"/>
      <c r="DY780" s="132"/>
      <c r="DZ780" s="132"/>
      <c r="EA780" s="132"/>
      <c r="EB780" s="132"/>
      <c r="EC780" s="132"/>
      <c r="ED780" s="132"/>
      <c r="EE780" s="132"/>
      <c r="EF780" s="132"/>
      <c r="EG780" s="132"/>
      <c r="EH780" s="132"/>
      <c r="EI780" s="132"/>
      <c r="EJ780" s="132"/>
      <c r="EK780" s="132"/>
      <c r="EL780" s="132"/>
      <c r="EM780" s="132"/>
      <c r="EN780" s="132"/>
      <c r="EO780" s="132"/>
      <c r="EP780" s="132"/>
      <c r="EQ780" s="132"/>
      <c r="ER780" s="132"/>
      <c r="ES780" s="132"/>
      <c r="ET780" s="132"/>
      <c r="EU780" s="132"/>
      <c r="EV780" s="132"/>
      <c r="EW780" s="132"/>
      <c r="EX780" s="132"/>
      <c r="EY780" s="132"/>
      <c r="EZ780" s="132"/>
      <c r="FA780" s="132"/>
      <c r="FB780" s="132"/>
      <c r="FC780" s="132"/>
      <c r="FD780" s="132"/>
      <c r="FE780" s="132"/>
      <c r="FF780" s="132"/>
      <c r="FG780" s="132"/>
      <c r="FH780" s="132"/>
      <c r="FI780" s="132"/>
      <c r="FJ780" s="132"/>
      <c r="FK780" s="132"/>
      <c r="FL780" s="132"/>
      <c r="FM780" s="132"/>
      <c r="FN780" s="132"/>
      <c r="FO780" s="132"/>
      <c r="FP780" s="132"/>
    </row>
    <row r="781" spans="1:172" x14ac:dyDescent="0.25">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132"/>
      <c r="AL781" s="132"/>
      <c r="AM781" s="132"/>
      <c r="AN781" s="132"/>
      <c r="AO781" s="131"/>
      <c r="AP781" s="132"/>
      <c r="AQ781" s="132"/>
      <c r="AR781" s="132"/>
      <c r="AS781" s="132"/>
      <c r="AT781" s="132"/>
      <c r="AU781" s="132"/>
      <c r="AV781" s="132"/>
      <c r="AW781" s="132"/>
      <c r="AX781" s="132"/>
      <c r="AY781" s="132"/>
      <c r="AZ781" s="132"/>
      <c r="BA781" s="132"/>
      <c r="BB781" s="132"/>
      <c r="BC781" s="132"/>
      <c r="BD781" s="132"/>
      <c r="BE781" s="132"/>
      <c r="BF781" s="132"/>
      <c r="BG781" s="132"/>
      <c r="BH781" s="132"/>
      <c r="BI781" s="132"/>
      <c r="BJ781" s="132"/>
      <c r="BK781" s="132"/>
      <c r="BL781" s="132"/>
      <c r="BM781" s="132"/>
      <c r="BN781" s="132"/>
      <c r="BO781" s="132"/>
      <c r="BP781" s="132"/>
      <c r="BQ781" s="132"/>
      <c r="BR781" s="132"/>
      <c r="BS781" s="132"/>
      <c r="BT781" s="132"/>
      <c r="BU781" s="132"/>
      <c r="BV781" s="132"/>
      <c r="BW781" s="132"/>
      <c r="BX781" s="132"/>
      <c r="BY781" s="132"/>
      <c r="BZ781" s="132"/>
      <c r="CA781" s="132"/>
      <c r="CB781" s="132"/>
      <c r="CC781" s="132"/>
      <c r="CD781" s="132"/>
      <c r="CE781" s="132"/>
      <c r="CF781" s="132"/>
      <c r="CG781" s="132"/>
      <c r="CH781" s="132"/>
      <c r="CI781" s="132"/>
      <c r="CJ781" s="132"/>
      <c r="CK781" s="132"/>
      <c r="CL781" s="132"/>
      <c r="CM781" s="132"/>
      <c r="CN781" s="132"/>
      <c r="CO781" s="132"/>
      <c r="CP781" s="132"/>
      <c r="CQ781" s="132"/>
      <c r="CR781" s="132"/>
      <c r="CS781" s="132"/>
      <c r="CT781" s="132"/>
      <c r="CU781" s="132"/>
      <c r="CV781" s="132"/>
      <c r="CW781" s="132"/>
      <c r="CX781" s="132"/>
      <c r="CY781" s="132"/>
      <c r="CZ781" s="132"/>
      <c r="DA781" s="132"/>
      <c r="DB781" s="132"/>
      <c r="DC781" s="132"/>
      <c r="DD781" s="132"/>
      <c r="DE781" s="132"/>
      <c r="DF781" s="132"/>
      <c r="DG781" s="132"/>
      <c r="DH781" s="132"/>
      <c r="DI781" s="132"/>
      <c r="DJ781" s="132"/>
      <c r="DK781" s="132"/>
      <c r="DL781" s="132"/>
      <c r="DM781" s="132"/>
      <c r="DN781" s="132"/>
      <c r="DO781" s="132"/>
      <c r="DP781" s="132"/>
      <c r="DQ781" s="132"/>
      <c r="DR781" s="132"/>
      <c r="DS781" s="132"/>
      <c r="DT781" s="132"/>
      <c r="DU781" s="132"/>
      <c r="DV781" s="132"/>
      <c r="DW781" s="132"/>
      <c r="DX781" s="132"/>
      <c r="DY781" s="132"/>
      <c r="DZ781" s="132"/>
      <c r="EA781" s="132"/>
      <c r="EB781" s="132"/>
      <c r="EC781" s="132"/>
      <c r="ED781" s="132"/>
      <c r="EE781" s="132"/>
      <c r="EF781" s="132"/>
      <c r="EG781" s="132"/>
      <c r="EH781" s="132"/>
      <c r="EI781" s="132"/>
      <c r="EJ781" s="132"/>
      <c r="EK781" s="132"/>
      <c r="EL781" s="132"/>
      <c r="EM781" s="132"/>
      <c r="EN781" s="132"/>
      <c r="EO781" s="132"/>
      <c r="EP781" s="132"/>
      <c r="EQ781" s="132"/>
      <c r="ER781" s="132"/>
      <c r="ES781" s="132"/>
      <c r="ET781" s="132"/>
      <c r="EU781" s="132"/>
      <c r="EV781" s="132"/>
      <c r="EW781" s="132"/>
      <c r="EX781" s="132"/>
      <c r="EY781" s="132"/>
      <c r="EZ781" s="132"/>
      <c r="FA781" s="132"/>
      <c r="FB781" s="132"/>
      <c r="FC781" s="132"/>
      <c r="FD781" s="132"/>
      <c r="FE781" s="132"/>
      <c r="FF781" s="132"/>
      <c r="FG781" s="132"/>
      <c r="FH781" s="132"/>
      <c r="FI781" s="132"/>
      <c r="FJ781" s="132"/>
      <c r="FK781" s="132"/>
      <c r="FL781" s="132"/>
      <c r="FM781" s="132"/>
      <c r="FN781" s="132"/>
      <c r="FO781" s="132"/>
      <c r="FP781" s="132"/>
    </row>
    <row r="782" spans="1:172" x14ac:dyDescent="0.25">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32"/>
      <c r="AD782" s="132"/>
      <c r="AE782" s="132"/>
      <c r="AF782" s="132"/>
      <c r="AG782" s="132"/>
      <c r="AH782" s="132"/>
      <c r="AI782" s="132"/>
      <c r="AJ782" s="132"/>
      <c r="AK782" s="132"/>
      <c r="AL782" s="132"/>
      <c r="AM782" s="132"/>
      <c r="AN782" s="132"/>
      <c r="AO782" s="131"/>
      <c r="AP782" s="132"/>
      <c r="AQ782" s="132"/>
      <c r="AR782" s="132"/>
      <c r="AS782" s="132"/>
      <c r="AT782" s="132"/>
      <c r="AU782" s="132"/>
      <c r="AV782" s="132"/>
      <c r="AW782" s="132"/>
      <c r="AX782" s="132"/>
      <c r="AY782" s="132"/>
      <c r="AZ782" s="132"/>
      <c r="BA782" s="132"/>
      <c r="BB782" s="132"/>
      <c r="BC782" s="132"/>
      <c r="BD782" s="132"/>
      <c r="BE782" s="132"/>
      <c r="BF782" s="132"/>
      <c r="BG782" s="132"/>
      <c r="BH782" s="132"/>
      <c r="BI782" s="132"/>
      <c r="BJ782" s="132"/>
      <c r="BK782" s="132"/>
      <c r="BL782" s="132"/>
      <c r="BM782" s="132"/>
      <c r="BN782" s="132"/>
      <c r="BO782" s="132"/>
      <c r="BP782" s="132"/>
      <c r="BQ782" s="132"/>
      <c r="BR782" s="132"/>
      <c r="BS782" s="132"/>
      <c r="BT782" s="132"/>
      <c r="BU782" s="132"/>
      <c r="BV782" s="132"/>
      <c r="BW782" s="132"/>
      <c r="BX782" s="132"/>
      <c r="BY782" s="132"/>
      <c r="BZ782" s="132"/>
      <c r="CA782" s="132"/>
      <c r="CB782" s="132"/>
      <c r="CC782" s="132"/>
      <c r="CD782" s="132"/>
      <c r="CE782" s="132"/>
      <c r="CF782" s="132"/>
      <c r="CG782" s="132"/>
      <c r="CH782" s="132"/>
      <c r="CI782" s="132"/>
      <c r="CJ782" s="132"/>
      <c r="CK782" s="132"/>
      <c r="CL782" s="132"/>
      <c r="CM782" s="132"/>
      <c r="CN782" s="132"/>
      <c r="CO782" s="132"/>
      <c r="CP782" s="132"/>
      <c r="CQ782" s="132"/>
      <c r="CR782" s="132"/>
      <c r="CS782" s="132"/>
      <c r="CT782" s="132"/>
      <c r="CU782" s="132"/>
      <c r="CV782" s="132"/>
      <c r="CW782" s="132"/>
      <c r="CX782" s="132"/>
      <c r="CY782" s="132"/>
      <c r="CZ782" s="132"/>
      <c r="DA782" s="132"/>
      <c r="DB782" s="132"/>
      <c r="DC782" s="132"/>
      <c r="DD782" s="132"/>
      <c r="DE782" s="132"/>
      <c r="DF782" s="132"/>
      <c r="DG782" s="132"/>
      <c r="DH782" s="132"/>
      <c r="DI782" s="132"/>
      <c r="DJ782" s="132"/>
      <c r="DK782" s="132"/>
      <c r="DL782" s="132"/>
      <c r="DM782" s="132"/>
      <c r="DN782" s="132"/>
      <c r="DO782" s="132"/>
      <c r="DP782" s="132"/>
      <c r="DQ782" s="132"/>
      <c r="DR782" s="132"/>
      <c r="DS782" s="132"/>
      <c r="DT782" s="132"/>
      <c r="DU782" s="132"/>
      <c r="DV782" s="132"/>
      <c r="DW782" s="132"/>
      <c r="DX782" s="132"/>
      <c r="DY782" s="132"/>
      <c r="DZ782" s="132"/>
      <c r="EA782" s="132"/>
      <c r="EB782" s="132"/>
      <c r="EC782" s="132"/>
      <c r="ED782" s="132"/>
      <c r="EE782" s="132"/>
      <c r="EF782" s="132"/>
      <c r="EG782" s="132"/>
      <c r="EH782" s="132"/>
      <c r="EI782" s="132"/>
      <c r="EJ782" s="132"/>
      <c r="EK782" s="132"/>
      <c r="EL782" s="132"/>
      <c r="EM782" s="132"/>
      <c r="EN782" s="132"/>
      <c r="EO782" s="132"/>
      <c r="EP782" s="132"/>
      <c r="EQ782" s="132"/>
      <c r="ER782" s="132"/>
      <c r="ES782" s="132"/>
      <c r="ET782" s="132"/>
      <c r="EU782" s="132"/>
      <c r="EV782" s="132"/>
      <c r="EW782" s="132"/>
      <c r="EX782" s="132"/>
      <c r="EY782" s="132"/>
      <c r="EZ782" s="132"/>
      <c r="FA782" s="132"/>
      <c r="FB782" s="132"/>
      <c r="FC782" s="132"/>
      <c r="FD782" s="132"/>
      <c r="FE782" s="132"/>
      <c r="FF782" s="132"/>
      <c r="FG782" s="132"/>
      <c r="FH782" s="132"/>
      <c r="FI782" s="132"/>
      <c r="FJ782" s="132"/>
      <c r="FK782" s="132"/>
      <c r="FL782" s="132"/>
      <c r="FM782" s="132"/>
      <c r="FN782" s="132"/>
      <c r="FO782" s="132"/>
      <c r="FP782" s="132"/>
    </row>
    <row r="783" spans="1:172" x14ac:dyDescent="0.25">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32"/>
      <c r="AD783" s="132"/>
      <c r="AE783" s="132"/>
      <c r="AF783" s="132"/>
      <c r="AG783" s="132"/>
      <c r="AH783" s="132"/>
      <c r="AI783" s="132"/>
      <c r="AJ783" s="132"/>
      <c r="AK783" s="132"/>
      <c r="AL783" s="132"/>
      <c r="AM783" s="132"/>
      <c r="AN783" s="132"/>
      <c r="AO783" s="131"/>
      <c r="AP783" s="132"/>
      <c r="AQ783" s="132"/>
      <c r="AR783" s="132"/>
      <c r="AS783" s="132"/>
      <c r="AT783" s="132"/>
      <c r="AU783" s="132"/>
      <c r="AV783" s="132"/>
      <c r="AW783" s="132"/>
      <c r="AX783" s="132"/>
      <c r="AY783" s="132"/>
      <c r="AZ783" s="132"/>
      <c r="BA783" s="132"/>
      <c r="BB783" s="132"/>
      <c r="BC783" s="132"/>
      <c r="BD783" s="132"/>
      <c r="BE783" s="132"/>
      <c r="BF783" s="132"/>
      <c r="BG783" s="132"/>
      <c r="BH783" s="132"/>
      <c r="BI783" s="132"/>
      <c r="BJ783" s="132"/>
      <c r="BK783" s="132"/>
      <c r="BL783" s="132"/>
      <c r="BM783" s="132"/>
      <c r="BN783" s="132"/>
      <c r="BO783" s="132"/>
      <c r="BP783" s="132"/>
      <c r="BQ783" s="132"/>
      <c r="BR783" s="132"/>
      <c r="BS783" s="132"/>
      <c r="BT783" s="132"/>
      <c r="BU783" s="132"/>
      <c r="BV783" s="132"/>
      <c r="BW783" s="132"/>
      <c r="BX783" s="132"/>
      <c r="BY783" s="132"/>
      <c r="BZ783" s="132"/>
      <c r="CA783" s="132"/>
      <c r="CB783" s="132"/>
      <c r="CC783" s="132"/>
      <c r="CD783" s="132"/>
      <c r="CE783" s="132"/>
      <c r="CF783" s="132"/>
      <c r="CG783" s="132"/>
      <c r="CH783" s="132"/>
      <c r="CI783" s="132"/>
      <c r="CJ783" s="132"/>
      <c r="CK783" s="132"/>
      <c r="CL783" s="132"/>
      <c r="CM783" s="132"/>
      <c r="CN783" s="132"/>
      <c r="CO783" s="132"/>
      <c r="CP783" s="132"/>
      <c r="CQ783" s="132"/>
      <c r="CR783" s="132"/>
      <c r="CS783" s="132"/>
      <c r="CT783" s="132"/>
      <c r="CU783" s="132"/>
      <c r="CV783" s="132"/>
      <c r="CW783" s="132"/>
      <c r="CX783" s="132"/>
      <c r="CY783" s="132"/>
      <c r="CZ783" s="132"/>
      <c r="DA783" s="132"/>
      <c r="DB783" s="132"/>
      <c r="DC783" s="132"/>
      <c r="DD783" s="132"/>
      <c r="DE783" s="132"/>
      <c r="DF783" s="132"/>
      <c r="DG783" s="132"/>
      <c r="DH783" s="132"/>
      <c r="DI783" s="132"/>
      <c r="DJ783" s="132"/>
      <c r="DK783" s="132"/>
      <c r="DL783" s="132"/>
      <c r="DM783" s="132"/>
      <c r="DN783" s="132"/>
      <c r="DO783" s="132"/>
      <c r="DP783" s="132"/>
      <c r="DQ783" s="132"/>
      <c r="DR783" s="132"/>
      <c r="DS783" s="132"/>
      <c r="DT783" s="132"/>
      <c r="DU783" s="132"/>
      <c r="DV783" s="132"/>
      <c r="DW783" s="132"/>
      <c r="DX783" s="132"/>
      <c r="DY783" s="132"/>
      <c r="DZ783" s="132"/>
      <c r="EA783" s="132"/>
      <c r="EB783" s="132"/>
      <c r="EC783" s="132"/>
      <c r="ED783" s="132"/>
      <c r="EE783" s="132"/>
      <c r="EF783" s="132"/>
      <c r="EG783" s="132"/>
      <c r="EH783" s="132"/>
      <c r="EI783" s="132"/>
      <c r="EJ783" s="132"/>
      <c r="EK783" s="132"/>
      <c r="EL783" s="132"/>
      <c r="EM783" s="132"/>
      <c r="EN783" s="132"/>
      <c r="EO783" s="132"/>
      <c r="EP783" s="132"/>
      <c r="EQ783" s="132"/>
      <c r="ER783" s="132"/>
      <c r="ES783" s="132"/>
      <c r="ET783" s="132"/>
      <c r="EU783" s="132"/>
      <c r="EV783" s="132"/>
      <c r="EW783" s="132"/>
      <c r="EX783" s="132"/>
      <c r="EY783" s="132"/>
      <c r="EZ783" s="132"/>
      <c r="FA783" s="132"/>
      <c r="FB783" s="132"/>
      <c r="FC783" s="132"/>
      <c r="FD783" s="132"/>
      <c r="FE783" s="132"/>
      <c r="FF783" s="132"/>
      <c r="FG783" s="132"/>
      <c r="FH783" s="132"/>
      <c r="FI783" s="132"/>
      <c r="FJ783" s="132"/>
      <c r="FK783" s="132"/>
      <c r="FL783" s="132"/>
      <c r="FM783" s="132"/>
      <c r="FN783" s="132"/>
      <c r="FO783" s="132"/>
      <c r="FP783" s="132"/>
    </row>
    <row r="784" spans="1:172" x14ac:dyDescent="0.25">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2"/>
      <c r="AL784" s="132"/>
      <c r="AM784" s="132"/>
      <c r="AN784" s="132"/>
      <c r="AO784" s="131"/>
      <c r="AP784" s="132"/>
      <c r="AQ784" s="132"/>
      <c r="AR784" s="132"/>
      <c r="AS784" s="132"/>
      <c r="AT784" s="132"/>
      <c r="AU784" s="132"/>
      <c r="AV784" s="132"/>
      <c r="AW784" s="132"/>
      <c r="AX784" s="132"/>
      <c r="AY784" s="132"/>
      <c r="AZ784" s="132"/>
      <c r="BA784" s="132"/>
      <c r="BB784" s="132"/>
      <c r="BC784" s="132"/>
      <c r="BD784" s="132"/>
      <c r="BE784" s="132"/>
      <c r="BF784" s="132"/>
      <c r="BG784" s="132"/>
      <c r="BH784" s="132"/>
      <c r="BI784" s="132"/>
      <c r="BJ784" s="132"/>
      <c r="BK784" s="132"/>
      <c r="BL784" s="132"/>
      <c r="BM784" s="132"/>
      <c r="BN784" s="132"/>
      <c r="BO784" s="132"/>
      <c r="BP784" s="132"/>
      <c r="BQ784" s="132"/>
      <c r="BR784" s="132"/>
      <c r="BS784" s="132"/>
      <c r="BT784" s="132"/>
      <c r="BU784" s="132"/>
      <c r="BV784" s="132"/>
      <c r="BW784" s="132"/>
      <c r="BX784" s="132"/>
      <c r="BY784" s="132"/>
      <c r="BZ784" s="132"/>
      <c r="CA784" s="132"/>
      <c r="CB784" s="132"/>
      <c r="CC784" s="132"/>
      <c r="CD784" s="132"/>
      <c r="CE784" s="132"/>
      <c r="CF784" s="132"/>
      <c r="CG784" s="132"/>
      <c r="CH784" s="132"/>
      <c r="CI784" s="132"/>
      <c r="CJ784" s="132"/>
      <c r="CK784" s="132"/>
      <c r="CL784" s="132"/>
      <c r="CM784" s="132"/>
      <c r="CN784" s="132"/>
      <c r="CO784" s="132"/>
      <c r="CP784" s="132"/>
      <c r="CQ784" s="132"/>
      <c r="CR784" s="132"/>
      <c r="CS784" s="132"/>
      <c r="CT784" s="132"/>
      <c r="CU784" s="132"/>
      <c r="CV784" s="132"/>
      <c r="CW784" s="132"/>
      <c r="CX784" s="132"/>
      <c r="CY784" s="132"/>
      <c r="CZ784" s="132"/>
      <c r="DA784" s="132"/>
      <c r="DB784" s="132"/>
      <c r="DC784" s="132"/>
      <c r="DD784" s="132"/>
      <c r="DE784" s="132"/>
      <c r="DF784" s="132"/>
      <c r="DG784" s="132"/>
      <c r="DH784" s="132"/>
      <c r="DI784" s="132"/>
      <c r="DJ784" s="132"/>
      <c r="DK784" s="132"/>
      <c r="DL784" s="132"/>
      <c r="DM784" s="132"/>
      <c r="DN784" s="132"/>
      <c r="DO784" s="132"/>
      <c r="DP784" s="132"/>
      <c r="DQ784" s="132"/>
      <c r="DR784" s="132"/>
      <c r="DS784" s="132"/>
      <c r="DT784" s="132"/>
      <c r="DU784" s="132"/>
      <c r="DV784" s="132"/>
      <c r="DW784" s="132"/>
      <c r="DX784" s="132"/>
      <c r="DY784" s="132"/>
      <c r="DZ784" s="132"/>
      <c r="EA784" s="132"/>
      <c r="EB784" s="132"/>
      <c r="EC784" s="132"/>
      <c r="ED784" s="132"/>
      <c r="EE784" s="132"/>
      <c r="EF784" s="132"/>
      <c r="EG784" s="132"/>
      <c r="EH784" s="132"/>
      <c r="EI784" s="132"/>
      <c r="EJ784" s="132"/>
      <c r="EK784" s="132"/>
      <c r="EL784" s="132"/>
      <c r="EM784" s="132"/>
      <c r="EN784" s="132"/>
      <c r="EO784" s="132"/>
      <c r="EP784" s="132"/>
      <c r="EQ784" s="132"/>
      <c r="ER784" s="132"/>
      <c r="ES784" s="132"/>
      <c r="ET784" s="132"/>
      <c r="EU784" s="132"/>
      <c r="EV784" s="132"/>
      <c r="EW784" s="132"/>
      <c r="EX784" s="132"/>
      <c r="EY784" s="132"/>
      <c r="EZ784" s="132"/>
      <c r="FA784" s="132"/>
      <c r="FB784" s="132"/>
      <c r="FC784" s="132"/>
      <c r="FD784" s="132"/>
      <c r="FE784" s="132"/>
      <c r="FF784" s="132"/>
      <c r="FG784" s="132"/>
      <c r="FH784" s="132"/>
      <c r="FI784" s="132"/>
      <c r="FJ784" s="132"/>
      <c r="FK784" s="132"/>
      <c r="FL784" s="132"/>
      <c r="FM784" s="132"/>
      <c r="FN784" s="132"/>
      <c r="FO784" s="132"/>
      <c r="FP784" s="132"/>
    </row>
    <row r="785" spans="1:172" x14ac:dyDescent="0.25">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2"/>
      <c r="AL785" s="132"/>
      <c r="AM785" s="132"/>
      <c r="AN785" s="132"/>
      <c r="AO785" s="131"/>
      <c r="AP785" s="132"/>
      <c r="AQ785" s="132"/>
      <c r="AR785" s="132"/>
      <c r="AS785" s="132"/>
      <c r="AT785" s="132"/>
      <c r="AU785" s="132"/>
      <c r="AV785" s="132"/>
      <c r="AW785" s="132"/>
      <c r="AX785" s="132"/>
      <c r="AY785" s="132"/>
      <c r="AZ785" s="132"/>
      <c r="BA785" s="132"/>
      <c r="BB785" s="132"/>
      <c r="BC785" s="132"/>
      <c r="BD785" s="132"/>
      <c r="BE785" s="132"/>
      <c r="BF785" s="132"/>
      <c r="BG785" s="132"/>
      <c r="BH785" s="132"/>
      <c r="BI785" s="132"/>
      <c r="BJ785" s="132"/>
      <c r="BK785" s="132"/>
      <c r="BL785" s="132"/>
      <c r="BM785" s="132"/>
      <c r="BN785" s="132"/>
      <c r="BO785" s="132"/>
      <c r="BP785" s="132"/>
      <c r="BQ785" s="132"/>
      <c r="BR785" s="132"/>
      <c r="BS785" s="132"/>
      <c r="BT785" s="132"/>
      <c r="BU785" s="132"/>
      <c r="BV785" s="132"/>
      <c r="BW785" s="132"/>
      <c r="BX785" s="132"/>
      <c r="BY785" s="132"/>
      <c r="BZ785" s="132"/>
      <c r="CA785" s="132"/>
      <c r="CB785" s="132"/>
      <c r="CC785" s="132"/>
      <c r="CD785" s="132"/>
      <c r="CE785" s="132"/>
      <c r="CF785" s="132"/>
      <c r="CG785" s="132"/>
      <c r="CH785" s="132"/>
      <c r="CI785" s="132"/>
      <c r="CJ785" s="132"/>
      <c r="CK785" s="132"/>
      <c r="CL785" s="132"/>
      <c r="CM785" s="132"/>
      <c r="CN785" s="132"/>
      <c r="CO785" s="132"/>
      <c r="CP785" s="132"/>
      <c r="CQ785" s="132"/>
      <c r="CR785" s="132"/>
      <c r="CS785" s="132"/>
      <c r="CT785" s="132"/>
      <c r="CU785" s="132"/>
      <c r="CV785" s="132"/>
      <c r="CW785" s="132"/>
      <c r="CX785" s="132"/>
      <c r="CY785" s="132"/>
      <c r="CZ785" s="132"/>
      <c r="DA785" s="132"/>
      <c r="DB785" s="132"/>
      <c r="DC785" s="132"/>
      <c r="DD785" s="132"/>
      <c r="DE785" s="132"/>
      <c r="DF785" s="132"/>
      <c r="DG785" s="132"/>
      <c r="DH785" s="132"/>
      <c r="DI785" s="132"/>
      <c r="DJ785" s="132"/>
      <c r="DK785" s="132"/>
      <c r="DL785" s="132"/>
      <c r="DM785" s="132"/>
      <c r="DN785" s="132"/>
      <c r="DO785" s="132"/>
      <c r="DP785" s="132"/>
      <c r="DQ785" s="132"/>
      <c r="DR785" s="132"/>
      <c r="DS785" s="132"/>
      <c r="DT785" s="132"/>
      <c r="DU785" s="132"/>
      <c r="DV785" s="132"/>
      <c r="DW785" s="132"/>
      <c r="DX785" s="132"/>
      <c r="DY785" s="132"/>
      <c r="DZ785" s="132"/>
      <c r="EA785" s="132"/>
      <c r="EB785" s="132"/>
      <c r="EC785" s="132"/>
      <c r="ED785" s="132"/>
      <c r="EE785" s="132"/>
      <c r="EF785" s="132"/>
      <c r="EG785" s="132"/>
      <c r="EH785" s="132"/>
      <c r="EI785" s="132"/>
      <c r="EJ785" s="132"/>
      <c r="EK785" s="132"/>
      <c r="EL785" s="132"/>
      <c r="EM785" s="132"/>
      <c r="EN785" s="132"/>
      <c r="EO785" s="132"/>
      <c r="EP785" s="132"/>
      <c r="EQ785" s="132"/>
      <c r="ER785" s="132"/>
      <c r="ES785" s="132"/>
      <c r="ET785" s="132"/>
      <c r="EU785" s="132"/>
      <c r="EV785" s="132"/>
      <c r="EW785" s="132"/>
      <c r="EX785" s="132"/>
      <c r="EY785" s="132"/>
      <c r="EZ785" s="132"/>
      <c r="FA785" s="132"/>
      <c r="FB785" s="132"/>
      <c r="FC785" s="132"/>
      <c r="FD785" s="132"/>
      <c r="FE785" s="132"/>
      <c r="FF785" s="132"/>
      <c r="FG785" s="132"/>
      <c r="FH785" s="132"/>
      <c r="FI785" s="132"/>
      <c r="FJ785" s="132"/>
      <c r="FK785" s="132"/>
      <c r="FL785" s="132"/>
      <c r="FM785" s="132"/>
      <c r="FN785" s="132"/>
      <c r="FO785" s="132"/>
      <c r="FP785" s="132"/>
    </row>
    <row r="786" spans="1:172" x14ac:dyDescent="0.25">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32"/>
      <c r="AD786" s="132"/>
      <c r="AE786" s="132"/>
      <c r="AF786" s="132"/>
      <c r="AG786" s="132"/>
      <c r="AH786" s="132"/>
      <c r="AI786" s="132"/>
      <c r="AJ786" s="132"/>
      <c r="AK786" s="132"/>
      <c r="AL786" s="132"/>
      <c r="AM786" s="132"/>
      <c r="AN786" s="132"/>
      <c r="AO786" s="131"/>
      <c r="AP786" s="132"/>
      <c r="AQ786" s="132"/>
      <c r="AR786" s="132"/>
      <c r="AS786" s="132"/>
      <c r="AT786" s="132"/>
      <c r="AU786" s="132"/>
      <c r="AV786" s="132"/>
      <c r="AW786" s="132"/>
      <c r="AX786" s="132"/>
      <c r="AY786" s="132"/>
      <c r="AZ786" s="132"/>
      <c r="BA786" s="132"/>
      <c r="BB786" s="132"/>
      <c r="BC786" s="132"/>
      <c r="BD786" s="132"/>
      <c r="BE786" s="132"/>
      <c r="BF786" s="132"/>
      <c r="BG786" s="132"/>
      <c r="BH786" s="132"/>
      <c r="BI786" s="132"/>
      <c r="BJ786" s="132"/>
      <c r="BK786" s="132"/>
      <c r="BL786" s="132"/>
      <c r="BM786" s="132"/>
      <c r="BN786" s="132"/>
      <c r="BO786" s="132"/>
      <c r="BP786" s="132"/>
      <c r="BQ786" s="132"/>
      <c r="BR786" s="132"/>
      <c r="BS786" s="132"/>
      <c r="BT786" s="132"/>
      <c r="BU786" s="132"/>
      <c r="BV786" s="132"/>
      <c r="BW786" s="132"/>
      <c r="BX786" s="132"/>
      <c r="BY786" s="132"/>
      <c r="BZ786" s="132"/>
      <c r="CA786" s="132"/>
      <c r="CB786" s="132"/>
      <c r="CC786" s="132"/>
      <c r="CD786" s="132"/>
      <c r="CE786" s="132"/>
      <c r="CF786" s="132"/>
      <c r="CG786" s="132"/>
      <c r="CH786" s="132"/>
      <c r="CI786" s="132"/>
      <c r="CJ786" s="132"/>
      <c r="CK786" s="132"/>
      <c r="CL786" s="132"/>
      <c r="CM786" s="132"/>
      <c r="CN786" s="132"/>
      <c r="CO786" s="132"/>
      <c r="CP786" s="132"/>
      <c r="CQ786" s="132"/>
      <c r="CR786" s="132"/>
      <c r="CS786" s="132"/>
      <c r="CT786" s="132"/>
      <c r="CU786" s="132"/>
      <c r="CV786" s="132"/>
      <c r="CW786" s="132"/>
      <c r="CX786" s="132"/>
      <c r="CY786" s="132"/>
      <c r="CZ786" s="132"/>
      <c r="DA786" s="132"/>
      <c r="DB786" s="132"/>
      <c r="DC786" s="132"/>
      <c r="DD786" s="132"/>
      <c r="DE786" s="132"/>
      <c r="DF786" s="132"/>
      <c r="DG786" s="132"/>
      <c r="DH786" s="132"/>
      <c r="DI786" s="132"/>
      <c r="DJ786" s="132"/>
      <c r="DK786" s="132"/>
      <c r="DL786" s="132"/>
      <c r="DM786" s="132"/>
      <c r="DN786" s="132"/>
      <c r="DO786" s="132"/>
      <c r="DP786" s="132"/>
      <c r="DQ786" s="132"/>
      <c r="DR786" s="132"/>
      <c r="DS786" s="132"/>
      <c r="DT786" s="132"/>
      <c r="DU786" s="132"/>
      <c r="DV786" s="132"/>
      <c r="DW786" s="132"/>
      <c r="DX786" s="132"/>
      <c r="DY786" s="132"/>
      <c r="DZ786" s="132"/>
      <c r="EA786" s="132"/>
      <c r="EB786" s="132"/>
      <c r="EC786" s="132"/>
      <c r="ED786" s="132"/>
      <c r="EE786" s="132"/>
      <c r="EF786" s="132"/>
      <c r="EG786" s="132"/>
      <c r="EH786" s="132"/>
      <c r="EI786" s="132"/>
      <c r="EJ786" s="132"/>
      <c r="EK786" s="132"/>
      <c r="EL786" s="132"/>
      <c r="EM786" s="132"/>
      <c r="EN786" s="132"/>
      <c r="EO786" s="132"/>
      <c r="EP786" s="132"/>
      <c r="EQ786" s="132"/>
      <c r="ER786" s="132"/>
      <c r="ES786" s="132"/>
      <c r="ET786" s="132"/>
      <c r="EU786" s="132"/>
      <c r="EV786" s="132"/>
      <c r="EW786" s="132"/>
      <c r="EX786" s="132"/>
      <c r="EY786" s="132"/>
      <c r="EZ786" s="132"/>
      <c r="FA786" s="132"/>
      <c r="FB786" s="132"/>
      <c r="FC786" s="132"/>
      <c r="FD786" s="132"/>
      <c r="FE786" s="132"/>
      <c r="FF786" s="132"/>
      <c r="FG786" s="132"/>
      <c r="FH786" s="132"/>
      <c r="FI786" s="132"/>
      <c r="FJ786" s="132"/>
      <c r="FK786" s="132"/>
      <c r="FL786" s="132"/>
      <c r="FM786" s="132"/>
      <c r="FN786" s="132"/>
      <c r="FO786" s="132"/>
      <c r="FP786" s="132"/>
    </row>
    <row r="787" spans="1:172" x14ac:dyDescent="0.25">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2"/>
      <c r="AL787" s="132"/>
      <c r="AM787" s="132"/>
      <c r="AN787" s="132"/>
      <c r="AO787" s="132"/>
      <c r="AP787" s="132"/>
      <c r="AQ787" s="132"/>
      <c r="AR787" s="132"/>
      <c r="AS787" s="132"/>
      <c r="AT787" s="132"/>
      <c r="AU787" s="132"/>
      <c r="AV787" s="132"/>
      <c r="AW787" s="132"/>
      <c r="AX787" s="132"/>
      <c r="AY787" s="132"/>
      <c r="AZ787" s="132"/>
      <c r="BA787" s="132"/>
      <c r="BB787" s="132"/>
      <c r="BC787" s="132"/>
      <c r="BD787" s="132"/>
      <c r="BE787" s="132"/>
      <c r="BF787" s="132"/>
      <c r="BG787" s="132"/>
      <c r="BH787" s="132"/>
      <c r="BI787" s="132"/>
      <c r="BJ787" s="132"/>
      <c r="BK787" s="132"/>
      <c r="BL787" s="132"/>
      <c r="BM787" s="132"/>
      <c r="BN787" s="132"/>
      <c r="BO787" s="132"/>
      <c r="BP787" s="132"/>
      <c r="BQ787" s="132"/>
      <c r="BR787" s="132"/>
      <c r="BS787" s="132"/>
      <c r="BT787" s="132"/>
      <c r="BU787" s="132"/>
      <c r="BV787" s="132"/>
      <c r="BW787" s="132"/>
      <c r="BX787" s="132"/>
      <c r="BY787" s="132"/>
      <c r="BZ787" s="132"/>
      <c r="CA787" s="132"/>
      <c r="CB787" s="132"/>
      <c r="CC787" s="132"/>
      <c r="CD787" s="132"/>
      <c r="CE787" s="132"/>
      <c r="CF787" s="132"/>
      <c r="CG787" s="132"/>
      <c r="CH787" s="132"/>
      <c r="CI787" s="132"/>
      <c r="CJ787" s="132"/>
      <c r="CK787" s="132"/>
      <c r="CL787" s="132"/>
      <c r="CM787" s="132"/>
      <c r="CN787" s="132"/>
      <c r="CO787" s="132"/>
      <c r="CP787" s="132"/>
      <c r="CQ787" s="132"/>
      <c r="CR787" s="132"/>
      <c r="CS787" s="132"/>
      <c r="CT787" s="132"/>
      <c r="CU787" s="132"/>
      <c r="CV787" s="132"/>
      <c r="CW787" s="132"/>
      <c r="CX787" s="132"/>
      <c r="CY787" s="132"/>
      <c r="CZ787" s="132"/>
      <c r="DA787" s="132"/>
      <c r="DB787" s="132"/>
      <c r="DC787" s="132"/>
      <c r="DD787" s="132"/>
      <c r="DE787" s="132"/>
      <c r="DF787" s="132"/>
      <c r="DG787" s="132"/>
      <c r="DH787" s="132"/>
      <c r="DI787" s="132"/>
      <c r="DJ787" s="132"/>
      <c r="DK787" s="132"/>
      <c r="DL787" s="132"/>
      <c r="DM787" s="132"/>
      <c r="DN787" s="132"/>
      <c r="DO787" s="132"/>
      <c r="DP787" s="132"/>
      <c r="DQ787" s="132"/>
      <c r="DR787" s="132"/>
      <c r="DS787" s="132"/>
      <c r="DT787" s="132"/>
      <c r="DU787" s="132"/>
      <c r="DV787" s="132"/>
      <c r="DW787" s="132"/>
      <c r="DX787" s="132"/>
      <c r="DY787" s="132"/>
      <c r="DZ787" s="132"/>
      <c r="EA787" s="132"/>
      <c r="EB787" s="132"/>
      <c r="EC787" s="132"/>
      <c r="ED787" s="132"/>
      <c r="EE787" s="132"/>
      <c r="EF787" s="132"/>
      <c r="EG787" s="132"/>
      <c r="EH787" s="132"/>
      <c r="EI787" s="132"/>
      <c r="EJ787" s="132"/>
      <c r="EK787" s="132"/>
      <c r="EL787" s="132"/>
      <c r="EM787" s="132"/>
      <c r="EN787" s="132"/>
      <c r="EO787" s="132"/>
      <c r="EP787" s="132"/>
      <c r="EQ787" s="132"/>
      <c r="ER787" s="132"/>
      <c r="ES787" s="132"/>
      <c r="ET787" s="132"/>
      <c r="EU787" s="132"/>
      <c r="EV787" s="132"/>
      <c r="EW787" s="132"/>
      <c r="EX787" s="132"/>
      <c r="EY787" s="132"/>
      <c r="EZ787" s="132"/>
      <c r="FA787" s="132"/>
      <c r="FB787" s="132"/>
      <c r="FC787" s="132"/>
      <c r="FD787" s="132"/>
      <c r="FE787" s="132"/>
      <c r="FF787" s="132"/>
      <c r="FG787" s="132"/>
      <c r="FH787" s="132"/>
      <c r="FI787" s="132"/>
      <c r="FJ787" s="132"/>
      <c r="FK787" s="132"/>
      <c r="FL787" s="132"/>
      <c r="FM787" s="132"/>
      <c r="FN787" s="132"/>
      <c r="FO787" s="132"/>
      <c r="FP787" s="132"/>
    </row>
    <row r="788" spans="1:172" x14ac:dyDescent="0.25">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32"/>
      <c r="AD788" s="132"/>
      <c r="AE788" s="132"/>
      <c r="AF788" s="132"/>
      <c r="AG788" s="132"/>
      <c r="AH788" s="132"/>
      <c r="AI788" s="132"/>
      <c r="AJ788" s="132"/>
      <c r="AK788" s="132"/>
      <c r="AL788" s="132"/>
      <c r="AM788" s="132"/>
      <c r="AN788" s="132"/>
      <c r="AO788" s="131"/>
      <c r="AP788" s="132"/>
      <c r="AQ788" s="132"/>
      <c r="AR788" s="132"/>
      <c r="AS788" s="132"/>
      <c r="AT788" s="132"/>
      <c r="AU788" s="132"/>
      <c r="AV788" s="132"/>
      <c r="AW788" s="132"/>
      <c r="AX788" s="132"/>
      <c r="AY788" s="132"/>
      <c r="AZ788" s="132"/>
      <c r="BA788" s="132"/>
      <c r="BB788" s="132"/>
      <c r="BC788" s="132"/>
      <c r="BD788" s="132"/>
      <c r="BE788" s="132"/>
      <c r="BF788" s="132"/>
      <c r="BG788" s="132"/>
      <c r="BH788" s="132"/>
      <c r="BI788" s="132"/>
      <c r="BJ788" s="132"/>
      <c r="BK788" s="132"/>
      <c r="BL788" s="132"/>
      <c r="BM788" s="132"/>
      <c r="BN788" s="132"/>
      <c r="BO788" s="132"/>
      <c r="BP788" s="132"/>
      <c r="BQ788" s="132"/>
      <c r="BR788" s="132"/>
      <c r="BS788" s="132"/>
      <c r="BT788" s="132"/>
      <c r="BU788" s="132"/>
      <c r="BV788" s="132"/>
      <c r="BW788" s="132"/>
      <c r="BX788" s="132"/>
      <c r="BY788" s="132"/>
      <c r="BZ788" s="132"/>
      <c r="CA788" s="132"/>
      <c r="CB788" s="132"/>
      <c r="CC788" s="132"/>
      <c r="CD788" s="132"/>
      <c r="CE788" s="132"/>
      <c r="CF788" s="132"/>
      <c r="CG788" s="132"/>
      <c r="CH788" s="132"/>
      <c r="CI788" s="132"/>
      <c r="CJ788" s="132"/>
      <c r="CK788" s="132"/>
      <c r="CL788" s="132"/>
      <c r="CM788" s="132"/>
      <c r="CN788" s="132"/>
      <c r="CO788" s="132"/>
      <c r="CP788" s="132"/>
      <c r="CQ788" s="132"/>
      <c r="CR788" s="132"/>
      <c r="CS788" s="132"/>
      <c r="CT788" s="132"/>
      <c r="CU788" s="132"/>
      <c r="CV788" s="132"/>
      <c r="CW788" s="132"/>
      <c r="CX788" s="132"/>
      <c r="CY788" s="132"/>
      <c r="CZ788" s="132"/>
      <c r="DA788" s="132"/>
      <c r="DB788" s="132"/>
      <c r="DC788" s="132"/>
      <c r="DD788" s="132"/>
      <c r="DE788" s="132"/>
      <c r="DF788" s="132"/>
      <c r="DG788" s="132"/>
      <c r="DH788" s="132"/>
      <c r="DI788" s="132"/>
      <c r="DJ788" s="132"/>
      <c r="DK788" s="132"/>
      <c r="DL788" s="132"/>
      <c r="DM788" s="132"/>
      <c r="DN788" s="132"/>
      <c r="DO788" s="132"/>
      <c r="DP788" s="132"/>
      <c r="DQ788" s="132"/>
      <c r="DR788" s="132"/>
      <c r="DS788" s="132"/>
      <c r="DT788" s="132"/>
      <c r="DU788" s="132"/>
      <c r="DV788" s="132"/>
      <c r="DW788" s="132"/>
      <c r="DX788" s="132"/>
      <c r="DY788" s="132"/>
      <c r="DZ788" s="132"/>
      <c r="EA788" s="132"/>
      <c r="EB788" s="132"/>
      <c r="EC788" s="132"/>
      <c r="ED788" s="132"/>
      <c r="EE788" s="132"/>
      <c r="EF788" s="132"/>
      <c r="EG788" s="132"/>
      <c r="EH788" s="132"/>
      <c r="EI788" s="132"/>
      <c r="EJ788" s="132"/>
      <c r="EK788" s="132"/>
      <c r="EL788" s="132"/>
      <c r="EM788" s="132"/>
      <c r="EN788" s="132"/>
      <c r="EO788" s="132"/>
      <c r="EP788" s="132"/>
      <c r="EQ788" s="132"/>
      <c r="ER788" s="132"/>
      <c r="ES788" s="132"/>
      <c r="ET788" s="132"/>
      <c r="EU788" s="132"/>
      <c r="EV788" s="132"/>
      <c r="EW788" s="132"/>
      <c r="EX788" s="132"/>
      <c r="EY788" s="132"/>
      <c r="EZ788" s="132"/>
      <c r="FA788" s="132"/>
      <c r="FB788" s="132"/>
      <c r="FC788" s="132"/>
      <c r="FD788" s="132"/>
      <c r="FE788" s="132"/>
      <c r="FF788" s="132"/>
      <c r="FG788" s="132"/>
      <c r="FH788" s="132"/>
      <c r="FI788" s="132"/>
      <c r="FJ788" s="132"/>
      <c r="FK788" s="132"/>
      <c r="FL788" s="132"/>
      <c r="FM788" s="132"/>
      <c r="FN788" s="132"/>
      <c r="FO788" s="132"/>
      <c r="FP788" s="132"/>
    </row>
    <row r="789" spans="1:172" x14ac:dyDescent="0.25">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32"/>
      <c r="AD789" s="132"/>
      <c r="AE789" s="132"/>
      <c r="AF789" s="132"/>
      <c r="AG789" s="132"/>
      <c r="AH789" s="132"/>
      <c r="AI789" s="132"/>
      <c r="AJ789" s="132"/>
      <c r="AK789" s="132"/>
      <c r="AL789" s="132"/>
      <c r="AM789" s="132"/>
      <c r="AN789" s="132"/>
      <c r="AO789" s="132"/>
      <c r="AP789" s="132"/>
      <c r="AQ789" s="132"/>
      <c r="AR789" s="132"/>
      <c r="AS789" s="132"/>
      <c r="AT789" s="132"/>
      <c r="AU789" s="132"/>
      <c r="AV789" s="132"/>
      <c r="AW789" s="132"/>
      <c r="AX789" s="132"/>
      <c r="AY789" s="132"/>
      <c r="AZ789" s="132"/>
      <c r="BA789" s="132"/>
      <c r="BB789" s="132"/>
      <c r="BC789" s="132"/>
      <c r="BD789" s="132"/>
      <c r="BE789" s="132"/>
      <c r="BF789" s="132"/>
      <c r="BG789" s="132"/>
      <c r="BH789" s="132"/>
      <c r="BI789" s="132"/>
      <c r="BJ789" s="132"/>
      <c r="BK789" s="132"/>
      <c r="BL789" s="132"/>
      <c r="BM789" s="132"/>
      <c r="BN789" s="132"/>
      <c r="BO789" s="132"/>
      <c r="BP789" s="132"/>
      <c r="BQ789" s="132"/>
      <c r="BR789" s="132"/>
      <c r="BS789" s="132"/>
      <c r="BT789" s="132"/>
      <c r="BU789" s="132"/>
      <c r="BV789" s="132"/>
      <c r="BW789" s="132"/>
      <c r="BX789" s="132"/>
      <c r="BY789" s="132"/>
      <c r="BZ789" s="132"/>
      <c r="CA789" s="132"/>
      <c r="CB789" s="132"/>
      <c r="CC789" s="132"/>
      <c r="CD789" s="132"/>
      <c r="CE789" s="132"/>
      <c r="CF789" s="132"/>
      <c r="CG789" s="132"/>
      <c r="CH789" s="132"/>
      <c r="CI789" s="132"/>
      <c r="CJ789" s="132"/>
      <c r="CK789" s="132"/>
      <c r="CL789" s="132"/>
      <c r="CM789" s="132"/>
      <c r="CN789" s="132"/>
      <c r="CO789" s="132"/>
      <c r="CP789" s="132"/>
      <c r="CQ789" s="132"/>
      <c r="CR789" s="132"/>
      <c r="CS789" s="132"/>
      <c r="CT789" s="132"/>
      <c r="CU789" s="132"/>
      <c r="CV789" s="132"/>
      <c r="CW789" s="132"/>
      <c r="CX789" s="132"/>
      <c r="CY789" s="132"/>
      <c r="CZ789" s="132"/>
      <c r="DA789" s="132"/>
      <c r="DB789" s="132"/>
      <c r="DC789" s="132"/>
      <c r="DD789" s="132"/>
      <c r="DE789" s="132"/>
      <c r="DF789" s="132"/>
      <c r="DG789" s="132"/>
      <c r="DH789" s="132"/>
      <c r="DI789" s="132"/>
      <c r="DJ789" s="132"/>
      <c r="DK789" s="132"/>
      <c r="DL789" s="132"/>
      <c r="DM789" s="132"/>
      <c r="DN789" s="132"/>
      <c r="DO789" s="132"/>
      <c r="DP789" s="132"/>
      <c r="DQ789" s="132"/>
      <c r="DR789" s="132"/>
      <c r="DS789" s="132"/>
      <c r="DT789" s="132"/>
      <c r="DU789" s="132"/>
      <c r="DV789" s="132"/>
      <c r="DW789" s="132"/>
      <c r="DX789" s="132"/>
      <c r="DY789" s="132"/>
      <c r="DZ789" s="132"/>
      <c r="EA789" s="132"/>
      <c r="EB789" s="132"/>
      <c r="EC789" s="132"/>
      <c r="ED789" s="132"/>
      <c r="EE789" s="132"/>
      <c r="EF789" s="132"/>
      <c r="EG789" s="132"/>
      <c r="EH789" s="132"/>
      <c r="EI789" s="132"/>
      <c r="EJ789" s="132"/>
      <c r="EK789" s="132"/>
      <c r="EL789" s="132"/>
      <c r="EM789" s="132"/>
      <c r="EN789" s="132"/>
      <c r="EO789" s="132"/>
      <c r="EP789" s="132"/>
      <c r="EQ789" s="132"/>
      <c r="ER789" s="132"/>
      <c r="ES789" s="132"/>
      <c r="ET789" s="132"/>
      <c r="EU789" s="132"/>
      <c r="EV789" s="132"/>
      <c r="EW789" s="132"/>
      <c r="EX789" s="132"/>
      <c r="EY789" s="132"/>
      <c r="EZ789" s="132"/>
      <c r="FA789" s="132"/>
      <c r="FB789" s="132"/>
      <c r="FC789" s="132"/>
      <c r="FD789" s="132"/>
      <c r="FE789" s="132"/>
      <c r="FF789" s="132"/>
      <c r="FG789" s="132"/>
      <c r="FH789" s="132"/>
      <c r="FI789" s="132"/>
      <c r="FJ789" s="132"/>
      <c r="FK789" s="132"/>
      <c r="FL789" s="132"/>
      <c r="FM789" s="132"/>
      <c r="FN789" s="132"/>
      <c r="FO789" s="132"/>
      <c r="FP789" s="132"/>
    </row>
    <row r="790" spans="1:172" x14ac:dyDescent="0.25">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32"/>
      <c r="AD790" s="132"/>
      <c r="AE790" s="132"/>
      <c r="AF790" s="132"/>
      <c r="AG790" s="132"/>
      <c r="AH790" s="132"/>
      <c r="AI790" s="132"/>
      <c r="AJ790" s="132"/>
      <c r="AK790" s="132"/>
      <c r="AL790" s="132"/>
      <c r="AM790" s="132"/>
      <c r="AN790" s="132"/>
      <c r="AO790" s="131"/>
      <c r="AP790" s="132"/>
      <c r="AQ790" s="132"/>
      <c r="AR790" s="132"/>
      <c r="AS790" s="132"/>
      <c r="AT790" s="132"/>
      <c r="AU790" s="132"/>
      <c r="AV790" s="132"/>
      <c r="AW790" s="132"/>
      <c r="AX790" s="132"/>
      <c r="AY790" s="132"/>
      <c r="AZ790" s="132"/>
      <c r="BA790" s="132"/>
      <c r="BB790" s="132"/>
      <c r="BC790" s="132"/>
      <c r="BD790" s="132"/>
      <c r="BE790" s="132"/>
      <c r="BF790" s="132"/>
      <c r="BG790" s="132"/>
      <c r="BH790" s="132"/>
      <c r="BI790" s="132"/>
      <c r="BJ790" s="132"/>
      <c r="BK790" s="132"/>
      <c r="BL790" s="132"/>
      <c r="BM790" s="132"/>
      <c r="BN790" s="132"/>
      <c r="BO790" s="132"/>
      <c r="BP790" s="132"/>
      <c r="BQ790" s="132"/>
      <c r="BR790" s="132"/>
      <c r="BS790" s="132"/>
      <c r="BT790" s="132"/>
      <c r="BU790" s="132"/>
      <c r="BV790" s="132"/>
      <c r="BW790" s="132"/>
      <c r="BX790" s="132"/>
      <c r="BY790" s="132"/>
      <c r="BZ790" s="132"/>
      <c r="CA790" s="132"/>
      <c r="CB790" s="132"/>
      <c r="CC790" s="132"/>
      <c r="CD790" s="132"/>
      <c r="CE790" s="132"/>
      <c r="CF790" s="132"/>
      <c r="CG790" s="132"/>
      <c r="CH790" s="132"/>
      <c r="CI790" s="132"/>
      <c r="CJ790" s="132"/>
      <c r="CK790" s="132"/>
      <c r="CL790" s="132"/>
      <c r="CM790" s="132"/>
      <c r="CN790" s="132"/>
      <c r="CO790" s="132"/>
      <c r="CP790" s="132"/>
      <c r="CQ790" s="132"/>
      <c r="CR790" s="132"/>
      <c r="CS790" s="132"/>
      <c r="CT790" s="132"/>
      <c r="CU790" s="132"/>
      <c r="CV790" s="132"/>
      <c r="CW790" s="132"/>
      <c r="CX790" s="132"/>
      <c r="CY790" s="132"/>
      <c r="CZ790" s="132"/>
      <c r="DA790" s="132"/>
      <c r="DB790" s="132"/>
      <c r="DC790" s="132"/>
      <c r="DD790" s="132"/>
      <c r="DE790" s="132"/>
      <c r="DF790" s="132"/>
      <c r="DG790" s="132"/>
      <c r="DH790" s="132"/>
      <c r="DI790" s="132"/>
      <c r="DJ790" s="132"/>
      <c r="DK790" s="132"/>
      <c r="DL790" s="132"/>
      <c r="DM790" s="132"/>
      <c r="DN790" s="132"/>
      <c r="DO790" s="132"/>
      <c r="DP790" s="132"/>
      <c r="DQ790" s="132"/>
      <c r="DR790" s="132"/>
      <c r="DS790" s="132"/>
      <c r="DT790" s="132"/>
      <c r="DU790" s="132"/>
      <c r="DV790" s="132"/>
      <c r="DW790" s="132"/>
      <c r="DX790" s="132"/>
      <c r="DY790" s="132"/>
      <c r="DZ790" s="132"/>
      <c r="EA790" s="132"/>
      <c r="EB790" s="132"/>
      <c r="EC790" s="132"/>
      <c r="ED790" s="132"/>
      <c r="EE790" s="132"/>
      <c r="EF790" s="132"/>
      <c r="EG790" s="132"/>
      <c r="EH790" s="132"/>
      <c r="EI790" s="132"/>
      <c r="EJ790" s="132"/>
      <c r="EK790" s="132"/>
      <c r="EL790" s="132"/>
      <c r="EM790" s="132"/>
      <c r="EN790" s="132"/>
      <c r="EO790" s="132"/>
      <c r="EP790" s="132"/>
      <c r="EQ790" s="132"/>
      <c r="ER790" s="132"/>
      <c r="ES790" s="132"/>
      <c r="ET790" s="132"/>
      <c r="EU790" s="132"/>
      <c r="EV790" s="132"/>
      <c r="EW790" s="132"/>
      <c r="EX790" s="132"/>
      <c r="EY790" s="132"/>
      <c r="EZ790" s="132"/>
      <c r="FA790" s="132"/>
      <c r="FB790" s="132"/>
      <c r="FC790" s="132"/>
      <c r="FD790" s="132"/>
      <c r="FE790" s="132"/>
      <c r="FF790" s="132"/>
      <c r="FG790" s="132"/>
      <c r="FH790" s="132"/>
      <c r="FI790" s="132"/>
      <c r="FJ790" s="132"/>
      <c r="FK790" s="132"/>
      <c r="FL790" s="132"/>
      <c r="FM790" s="132"/>
      <c r="FN790" s="132"/>
      <c r="FO790" s="132"/>
      <c r="FP790" s="132"/>
    </row>
    <row r="791" spans="1:172" x14ac:dyDescent="0.25">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32"/>
      <c r="AD791" s="132"/>
      <c r="AE791" s="132"/>
      <c r="AF791" s="132"/>
      <c r="AG791" s="132"/>
      <c r="AH791" s="132"/>
      <c r="AI791" s="132"/>
      <c r="AJ791" s="132"/>
      <c r="AK791" s="132"/>
      <c r="AL791" s="132"/>
      <c r="AM791" s="132"/>
      <c r="AN791" s="132"/>
      <c r="AO791" s="132"/>
      <c r="AP791" s="132"/>
      <c r="AQ791" s="132"/>
      <c r="AR791" s="132"/>
      <c r="AS791" s="132"/>
      <c r="AT791" s="132"/>
      <c r="AU791" s="132"/>
      <c r="AV791" s="132"/>
      <c r="AW791" s="132"/>
      <c r="AX791" s="132"/>
      <c r="AY791" s="132"/>
      <c r="AZ791" s="132"/>
      <c r="BA791" s="132"/>
      <c r="BB791" s="132"/>
      <c r="BC791" s="132"/>
      <c r="BD791" s="132"/>
      <c r="BE791" s="132"/>
      <c r="BF791" s="132"/>
      <c r="BG791" s="132"/>
      <c r="BH791" s="132"/>
      <c r="BI791" s="132"/>
      <c r="BJ791" s="132"/>
      <c r="BK791" s="132"/>
      <c r="BL791" s="132"/>
      <c r="BM791" s="132"/>
      <c r="BN791" s="132"/>
      <c r="BO791" s="132"/>
      <c r="BP791" s="132"/>
      <c r="BQ791" s="132"/>
      <c r="BR791" s="132"/>
      <c r="BS791" s="132"/>
      <c r="BT791" s="132"/>
      <c r="BU791" s="132"/>
      <c r="BV791" s="132"/>
      <c r="BW791" s="132"/>
      <c r="BX791" s="132"/>
      <c r="BY791" s="132"/>
      <c r="BZ791" s="132"/>
      <c r="CA791" s="132"/>
      <c r="CB791" s="132"/>
      <c r="CC791" s="132"/>
      <c r="CD791" s="132"/>
      <c r="CE791" s="132"/>
      <c r="CF791" s="132"/>
      <c r="CG791" s="132"/>
      <c r="CH791" s="132"/>
      <c r="CI791" s="132"/>
      <c r="CJ791" s="132"/>
      <c r="CK791" s="132"/>
      <c r="CL791" s="132"/>
      <c r="CM791" s="132"/>
      <c r="CN791" s="132"/>
      <c r="CO791" s="132"/>
      <c r="CP791" s="132"/>
      <c r="CQ791" s="132"/>
      <c r="CR791" s="132"/>
      <c r="CS791" s="132"/>
      <c r="CT791" s="132"/>
      <c r="CU791" s="132"/>
      <c r="CV791" s="132"/>
      <c r="CW791" s="132"/>
      <c r="CX791" s="132"/>
      <c r="CY791" s="132"/>
      <c r="CZ791" s="132"/>
      <c r="DA791" s="132"/>
      <c r="DB791" s="132"/>
      <c r="DC791" s="132"/>
      <c r="DD791" s="132"/>
      <c r="DE791" s="132"/>
      <c r="DF791" s="132"/>
      <c r="DG791" s="132"/>
      <c r="DH791" s="132"/>
      <c r="DI791" s="132"/>
      <c r="DJ791" s="132"/>
      <c r="DK791" s="132"/>
      <c r="DL791" s="132"/>
      <c r="DM791" s="132"/>
      <c r="DN791" s="132"/>
      <c r="DO791" s="132"/>
      <c r="DP791" s="132"/>
      <c r="DQ791" s="132"/>
      <c r="DR791" s="132"/>
      <c r="DS791" s="132"/>
      <c r="DT791" s="132"/>
      <c r="DU791" s="132"/>
      <c r="DV791" s="132"/>
      <c r="DW791" s="132"/>
      <c r="DX791" s="132"/>
      <c r="DY791" s="132"/>
      <c r="DZ791" s="132"/>
      <c r="EA791" s="132"/>
      <c r="EB791" s="132"/>
      <c r="EC791" s="132"/>
      <c r="ED791" s="132"/>
      <c r="EE791" s="132"/>
      <c r="EF791" s="132"/>
      <c r="EG791" s="132"/>
      <c r="EH791" s="132"/>
      <c r="EI791" s="132"/>
      <c r="EJ791" s="132"/>
      <c r="EK791" s="132"/>
      <c r="EL791" s="132"/>
      <c r="EM791" s="132"/>
      <c r="EN791" s="132"/>
      <c r="EO791" s="132"/>
      <c r="EP791" s="132"/>
      <c r="EQ791" s="132"/>
      <c r="ER791" s="132"/>
      <c r="ES791" s="132"/>
      <c r="ET791" s="132"/>
      <c r="EU791" s="132"/>
      <c r="EV791" s="132"/>
      <c r="EW791" s="132"/>
      <c r="EX791" s="132"/>
      <c r="EY791" s="132"/>
      <c r="EZ791" s="132"/>
      <c r="FA791" s="132"/>
      <c r="FB791" s="132"/>
      <c r="FC791" s="132"/>
      <c r="FD791" s="132"/>
      <c r="FE791" s="132"/>
      <c r="FF791" s="132"/>
      <c r="FG791" s="132"/>
      <c r="FH791" s="132"/>
      <c r="FI791" s="132"/>
      <c r="FJ791" s="132"/>
      <c r="FK791" s="132"/>
      <c r="FL791" s="132"/>
      <c r="FM791" s="132"/>
      <c r="FN791" s="132"/>
      <c r="FO791" s="132"/>
      <c r="FP791" s="132"/>
    </row>
    <row r="792" spans="1:172" x14ac:dyDescent="0.25">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2"/>
      <c r="AL792" s="132"/>
      <c r="AM792" s="132"/>
      <c r="AN792" s="132"/>
      <c r="AO792" s="132"/>
      <c r="AP792" s="132"/>
      <c r="AQ792" s="132"/>
      <c r="AR792" s="132"/>
      <c r="AS792" s="132"/>
      <c r="AT792" s="132"/>
      <c r="AU792" s="132"/>
      <c r="AV792" s="132"/>
      <c r="AW792" s="132"/>
      <c r="AX792" s="132"/>
      <c r="AY792" s="132"/>
      <c r="AZ792" s="132"/>
      <c r="BA792" s="132"/>
      <c r="BB792" s="132"/>
      <c r="BC792" s="132"/>
      <c r="BD792" s="132"/>
      <c r="BE792" s="132"/>
      <c r="BF792" s="132"/>
      <c r="BG792" s="132"/>
      <c r="BH792" s="132"/>
      <c r="BI792" s="132"/>
      <c r="BJ792" s="132"/>
      <c r="BK792" s="132"/>
      <c r="BL792" s="132"/>
      <c r="BM792" s="132"/>
      <c r="BN792" s="132"/>
      <c r="BO792" s="132"/>
      <c r="BP792" s="132"/>
      <c r="BQ792" s="132"/>
      <c r="BR792" s="132"/>
      <c r="BS792" s="132"/>
      <c r="BT792" s="132"/>
      <c r="BU792" s="132"/>
      <c r="BV792" s="132"/>
      <c r="BW792" s="132"/>
      <c r="BX792" s="132"/>
      <c r="BY792" s="132"/>
      <c r="BZ792" s="132"/>
      <c r="CA792" s="132"/>
      <c r="CB792" s="132"/>
      <c r="CC792" s="132"/>
      <c r="CD792" s="132"/>
      <c r="CE792" s="132"/>
      <c r="CF792" s="132"/>
      <c r="CG792" s="132"/>
      <c r="CH792" s="132"/>
      <c r="CI792" s="132"/>
      <c r="CJ792" s="132"/>
      <c r="CK792" s="132"/>
      <c r="CL792" s="132"/>
      <c r="CM792" s="132"/>
      <c r="CN792" s="132"/>
      <c r="CO792" s="132"/>
      <c r="CP792" s="132"/>
      <c r="CQ792" s="132"/>
      <c r="CR792" s="132"/>
      <c r="CS792" s="132"/>
      <c r="CT792" s="132"/>
      <c r="CU792" s="132"/>
      <c r="CV792" s="132"/>
      <c r="CW792" s="132"/>
      <c r="CX792" s="132"/>
      <c r="CY792" s="132"/>
      <c r="CZ792" s="132"/>
      <c r="DA792" s="132"/>
      <c r="DB792" s="132"/>
      <c r="DC792" s="132"/>
      <c r="DD792" s="132"/>
      <c r="DE792" s="132"/>
      <c r="DF792" s="132"/>
      <c r="DG792" s="132"/>
      <c r="DH792" s="132"/>
      <c r="DI792" s="132"/>
      <c r="DJ792" s="132"/>
      <c r="DK792" s="132"/>
      <c r="DL792" s="132"/>
      <c r="DM792" s="132"/>
      <c r="DN792" s="132"/>
      <c r="DO792" s="132"/>
      <c r="DP792" s="132"/>
      <c r="DQ792" s="132"/>
      <c r="DR792" s="132"/>
      <c r="DS792" s="132"/>
      <c r="DT792" s="132"/>
      <c r="DU792" s="132"/>
      <c r="DV792" s="132"/>
      <c r="DW792" s="132"/>
      <c r="DX792" s="132"/>
      <c r="DY792" s="132"/>
      <c r="DZ792" s="132"/>
      <c r="EA792" s="132"/>
      <c r="EB792" s="132"/>
      <c r="EC792" s="132"/>
      <c r="ED792" s="132"/>
      <c r="EE792" s="132"/>
      <c r="EF792" s="132"/>
      <c r="EG792" s="132"/>
      <c r="EH792" s="132"/>
      <c r="EI792" s="132"/>
      <c r="EJ792" s="132"/>
      <c r="EK792" s="132"/>
      <c r="EL792" s="132"/>
      <c r="EM792" s="132"/>
      <c r="EN792" s="132"/>
      <c r="EO792" s="132"/>
      <c r="EP792" s="132"/>
      <c r="EQ792" s="132"/>
      <c r="ER792" s="132"/>
      <c r="ES792" s="132"/>
      <c r="ET792" s="132"/>
      <c r="EU792" s="132"/>
      <c r="EV792" s="132"/>
      <c r="EW792" s="132"/>
      <c r="EX792" s="132"/>
      <c r="EY792" s="132"/>
      <c r="EZ792" s="132"/>
      <c r="FA792" s="132"/>
      <c r="FB792" s="132"/>
      <c r="FC792" s="132"/>
      <c r="FD792" s="132"/>
      <c r="FE792" s="132"/>
      <c r="FF792" s="132"/>
      <c r="FG792" s="132"/>
      <c r="FH792" s="132"/>
      <c r="FI792" s="132"/>
      <c r="FJ792" s="132"/>
      <c r="FK792" s="132"/>
      <c r="FL792" s="132"/>
      <c r="FM792" s="132"/>
      <c r="FN792" s="132"/>
      <c r="FO792" s="132"/>
      <c r="FP792" s="132"/>
    </row>
    <row r="793" spans="1:172" x14ac:dyDescent="0.25">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c r="AA793" s="132"/>
      <c r="AB793" s="132"/>
      <c r="AC793" s="132"/>
      <c r="AD793" s="132"/>
      <c r="AE793" s="132"/>
      <c r="AF793" s="132"/>
      <c r="AG793" s="132"/>
      <c r="AH793" s="132"/>
      <c r="AI793" s="132"/>
      <c r="AJ793" s="132"/>
      <c r="AK793" s="132"/>
      <c r="AL793" s="132"/>
      <c r="AM793" s="132"/>
      <c r="AN793" s="132"/>
      <c r="AO793" s="132"/>
      <c r="AP793" s="132"/>
      <c r="AQ793" s="132"/>
      <c r="AR793" s="132"/>
      <c r="AS793" s="132"/>
      <c r="AT793" s="132"/>
      <c r="AU793" s="132"/>
      <c r="AV793" s="132"/>
      <c r="AW793" s="132"/>
      <c r="AX793" s="132"/>
      <c r="AY793" s="132"/>
      <c r="AZ793" s="132"/>
      <c r="BA793" s="132"/>
      <c r="BB793" s="132"/>
      <c r="BC793" s="132"/>
      <c r="BD793" s="132"/>
      <c r="BE793" s="132"/>
      <c r="BF793" s="132"/>
      <c r="BG793" s="132"/>
      <c r="BH793" s="132"/>
      <c r="BI793" s="132"/>
      <c r="BJ793" s="132"/>
      <c r="BK793" s="132"/>
      <c r="BL793" s="132"/>
      <c r="BM793" s="132"/>
      <c r="BN793" s="132"/>
      <c r="BO793" s="132"/>
      <c r="BP793" s="132"/>
      <c r="BQ793" s="132"/>
      <c r="BR793" s="132"/>
      <c r="BS793" s="132"/>
      <c r="BT793" s="132"/>
      <c r="BU793" s="132"/>
      <c r="BV793" s="132"/>
      <c r="BW793" s="132"/>
      <c r="BX793" s="132"/>
      <c r="BY793" s="132"/>
      <c r="BZ793" s="132"/>
      <c r="CA793" s="132"/>
      <c r="CB793" s="132"/>
      <c r="CC793" s="132"/>
      <c r="CD793" s="132"/>
      <c r="CE793" s="132"/>
      <c r="CF793" s="132"/>
      <c r="CG793" s="132"/>
      <c r="CH793" s="132"/>
      <c r="CI793" s="132"/>
      <c r="CJ793" s="132"/>
      <c r="CK793" s="132"/>
      <c r="CL793" s="132"/>
      <c r="CM793" s="132"/>
      <c r="CN793" s="132"/>
      <c r="CO793" s="132"/>
      <c r="CP793" s="132"/>
      <c r="CQ793" s="132"/>
      <c r="CR793" s="132"/>
      <c r="CS793" s="132"/>
      <c r="CT793" s="132"/>
      <c r="CU793" s="132"/>
      <c r="CV793" s="132"/>
      <c r="CW793" s="132"/>
      <c r="CX793" s="132"/>
      <c r="CY793" s="132"/>
      <c r="CZ793" s="132"/>
      <c r="DA793" s="132"/>
      <c r="DB793" s="132"/>
      <c r="DC793" s="132"/>
      <c r="DD793" s="132"/>
      <c r="DE793" s="132"/>
      <c r="DF793" s="132"/>
      <c r="DG793" s="132"/>
      <c r="DH793" s="132"/>
      <c r="DI793" s="132"/>
      <c r="DJ793" s="132"/>
      <c r="DK793" s="132"/>
      <c r="DL793" s="132"/>
      <c r="DM793" s="132"/>
      <c r="DN793" s="132"/>
      <c r="DO793" s="132"/>
      <c r="DP793" s="132"/>
      <c r="DQ793" s="132"/>
      <c r="DR793" s="132"/>
      <c r="DS793" s="132"/>
      <c r="DT793" s="132"/>
      <c r="DU793" s="132"/>
      <c r="DV793" s="132"/>
      <c r="DW793" s="132"/>
      <c r="DX793" s="132"/>
      <c r="DY793" s="132"/>
      <c r="DZ793" s="132"/>
      <c r="EA793" s="132"/>
      <c r="EB793" s="132"/>
      <c r="EC793" s="132"/>
      <c r="ED793" s="132"/>
      <c r="EE793" s="132"/>
      <c r="EF793" s="132"/>
      <c r="EG793" s="132"/>
      <c r="EH793" s="132"/>
      <c r="EI793" s="132"/>
      <c r="EJ793" s="132"/>
      <c r="EK793" s="132"/>
      <c r="EL793" s="132"/>
      <c r="EM793" s="132"/>
      <c r="EN793" s="132"/>
      <c r="EO793" s="132"/>
      <c r="EP793" s="132"/>
      <c r="EQ793" s="132"/>
      <c r="ER793" s="132"/>
      <c r="ES793" s="132"/>
      <c r="ET793" s="132"/>
      <c r="EU793" s="132"/>
      <c r="EV793" s="132"/>
      <c r="EW793" s="132"/>
      <c r="EX793" s="132"/>
      <c r="EY793" s="132"/>
      <c r="EZ793" s="132"/>
      <c r="FA793" s="132"/>
      <c r="FB793" s="132"/>
      <c r="FC793" s="132"/>
      <c r="FD793" s="132"/>
      <c r="FE793" s="132"/>
      <c r="FF793" s="132"/>
      <c r="FG793" s="132"/>
      <c r="FH793" s="132"/>
      <c r="FI793" s="132"/>
      <c r="FJ793" s="132"/>
      <c r="FK793" s="132"/>
      <c r="FL793" s="132"/>
      <c r="FM793" s="132"/>
      <c r="FN793" s="132"/>
      <c r="FO793" s="132"/>
      <c r="FP793" s="132"/>
    </row>
    <row r="794" spans="1:172" x14ac:dyDescent="0.25">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c r="AA794" s="132"/>
      <c r="AB794" s="132"/>
      <c r="AC794" s="132"/>
      <c r="AD794" s="132"/>
      <c r="AE794" s="132"/>
      <c r="AF794" s="132"/>
      <c r="AG794" s="132"/>
      <c r="AH794" s="132"/>
      <c r="AI794" s="132"/>
      <c r="AJ794" s="132"/>
      <c r="AK794" s="132"/>
      <c r="AL794" s="132"/>
      <c r="AM794" s="132"/>
      <c r="AN794" s="132"/>
      <c r="AO794" s="131"/>
      <c r="AP794" s="132"/>
      <c r="AQ794" s="132"/>
      <c r="AR794" s="132"/>
      <c r="AS794" s="132"/>
      <c r="AT794" s="132"/>
      <c r="AU794" s="132"/>
      <c r="AV794" s="132"/>
      <c r="AW794" s="132"/>
      <c r="AX794" s="132"/>
      <c r="AY794" s="132"/>
      <c r="AZ794" s="132"/>
      <c r="BA794" s="132"/>
      <c r="BB794" s="132"/>
      <c r="BC794" s="132"/>
      <c r="BD794" s="132"/>
      <c r="BE794" s="132"/>
      <c r="BF794" s="132"/>
      <c r="BG794" s="132"/>
      <c r="BH794" s="132"/>
      <c r="BI794" s="132"/>
      <c r="BJ794" s="132"/>
      <c r="BK794" s="132"/>
      <c r="BL794" s="132"/>
      <c r="BM794" s="132"/>
      <c r="BN794" s="132"/>
      <c r="BO794" s="132"/>
      <c r="BP794" s="132"/>
      <c r="BQ794" s="132"/>
      <c r="BR794" s="132"/>
      <c r="BS794" s="132"/>
      <c r="BT794" s="132"/>
      <c r="BU794" s="132"/>
      <c r="BV794" s="132"/>
      <c r="BW794" s="132"/>
      <c r="BX794" s="132"/>
      <c r="BY794" s="132"/>
      <c r="BZ794" s="132"/>
      <c r="CA794" s="132"/>
      <c r="CB794" s="132"/>
      <c r="CC794" s="132"/>
      <c r="CD794" s="132"/>
      <c r="CE794" s="132"/>
      <c r="CF794" s="132"/>
      <c r="CG794" s="132"/>
      <c r="CH794" s="132"/>
      <c r="CI794" s="132"/>
      <c r="CJ794" s="132"/>
      <c r="CK794" s="132"/>
      <c r="CL794" s="132"/>
      <c r="CM794" s="132"/>
      <c r="CN794" s="132"/>
      <c r="CO794" s="132"/>
      <c r="CP794" s="132"/>
      <c r="CQ794" s="132"/>
      <c r="CR794" s="132"/>
      <c r="CS794" s="132"/>
      <c r="CT794" s="132"/>
      <c r="CU794" s="132"/>
      <c r="CV794" s="132"/>
      <c r="CW794" s="132"/>
      <c r="CX794" s="132"/>
      <c r="CY794" s="132"/>
      <c r="CZ794" s="132"/>
      <c r="DA794" s="132"/>
      <c r="DB794" s="132"/>
      <c r="DC794" s="132"/>
      <c r="DD794" s="132"/>
      <c r="DE794" s="132"/>
      <c r="DF794" s="132"/>
      <c r="DG794" s="132"/>
      <c r="DH794" s="132"/>
      <c r="DI794" s="132"/>
      <c r="DJ794" s="132"/>
      <c r="DK794" s="132"/>
      <c r="DL794" s="132"/>
      <c r="DM794" s="132"/>
      <c r="DN794" s="132"/>
      <c r="DO794" s="132"/>
      <c r="DP794" s="132"/>
      <c r="DQ794" s="132"/>
      <c r="DR794" s="132"/>
      <c r="DS794" s="132"/>
      <c r="DT794" s="132"/>
      <c r="DU794" s="132"/>
      <c r="DV794" s="132"/>
      <c r="DW794" s="132"/>
      <c r="DX794" s="132"/>
      <c r="DY794" s="132"/>
      <c r="DZ794" s="132"/>
      <c r="EA794" s="132"/>
      <c r="EB794" s="132"/>
      <c r="EC794" s="132"/>
      <c r="ED794" s="132"/>
      <c r="EE794" s="132"/>
      <c r="EF794" s="132"/>
      <c r="EG794" s="132"/>
      <c r="EH794" s="132"/>
      <c r="EI794" s="132"/>
      <c r="EJ794" s="132"/>
      <c r="EK794" s="132"/>
      <c r="EL794" s="132"/>
      <c r="EM794" s="132"/>
      <c r="EN794" s="132"/>
      <c r="EO794" s="132"/>
      <c r="EP794" s="132"/>
      <c r="EQ794" s="132"/>
      <c r="ER794" s="132"/>
      <c r="ES794" s="132"/>
      <c r="ET794" s="132"/>
      <c r="EU794" s="132"/>
      <c r="EV794" s="132"/>
      <c r="EW794" s="132"/>
      <c r="EX794" s="132"/>
      <c r="EY794" s="132"/>
      <c r="EZ794" s="132"/>
      <c r="FA794" s="132"/>
      <c r="FB794" s="132"/>
      <c r="FC794" s="132"/>
      <c r="FD794" s="132"/>
      <c r="FE794" s="132"/>
      <c r="FF794" s="132"/>
      <c r="FG794" s="132"/>
      <c r="FH794" s="132"/>
      <c r="FI794" s="132"/>
      <c r="FJ794" s="132"/>
      <c r="FK794" s="132"/>
      <c r="FL794" s="132"/>
      <c r="FM794" s="132"/>
      <c r="FN794" s="132"/>
      <c r="FO794" s="132"/>
      <c r="FP794" s="132"/>
    </row>
    <row r="795" spans="1:172" x14ac:dyDescent="0.25">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c r="AA795" s="132"/>
      <c r="AB795" s="132"/>
      <c r="AC795" s="132"/>
      <c r="AD795" s="132"/>
      <c r="AE795" s="132"/>
      <c r="AF795" s="132"/>
      <c r="AG795" s="132"/>
      <c r="AH795" s="132"/>
      <c r="AI795" s="132"/>
      <c r="AJ795" s="132"/>
      <c r="AK795" s="132"/>
      <c r="AL795" s="132"/>
      <c r="AM795" s="132"/>
      <c r="AN795" s="132"/>
      <c r="AO795" s="132"/>
      <c r="AP795" s="132"/>
      <c r="AQ795" s="132"/>
      <c r="AR795" s="132"/>
      <c r="AS795" s="132"/>
      <c r="AT795" s="132"/>
      <c r="AU795" s="132"/>
      <c r="AV795" s="132"/>
      <c r="AW795" s="132"/>
      <c r="AX795" s="132"/>
      <c r="AY795" s="132"/>
      <c r="AZ795" s="132"/>
      <c r="BA795" s="132"/>
      <c r="BB795" s="132"/>
      <c r="BC795" s="132"/>
      <c r="BD795" s="132"/>
      <c r="BE795" s="132"/>
      <c r="BF795" s="132"/>
      <c r="BG795" s="132"/>
      <c r="BH795" s="132"/>
      <c r="BI795" s="132"/>
      <c r="BJ795" s="132"/>
      <c r="BK795" s="132"/>
      <c r="BL795" s="132"/>
      <c r="BM795" s="132"/>
      <c r="BN795" s="132"/>
      <c r="BO795" s="132"/>
      <c r="BP795" s="132"/>
      <c r="BQ795" s="132"/>
      <c r="BR795" s="132"/>
      <c r="BS795" s="132"/>
      <c r="BT795" s="132"/>
      <c r="BU795" s="132"/>
      <c r="BV795" s="132"/>
      <c r="BW795" s="132"/>
      <c r="BX795" s="132"/>
      <c r="BY795" s="132"/>
      <c r="BZ795" s="132"/>
      <c r="CA795" s="132"/>
      <c r="CB795" s="132"/>
      <c r="CC795" s="132"/>
      <c r="CD795" s="132"/>
      <c r="CE795" s="132"/>
      <c r="CF795" s="132"/>
      <c r="CG795" s="132"/>
      <c r="CH795" s="132"/>
      <c r="CI795" s="132"/>
      <c r="CJ795" s="132"/>
      <c r="CK795" s="132"/>
      <c r="CL795" s="132"/>
      <c r="CM795" s="132"/>
      <c r="CN795" s="132"/>
      <c r="CO795" s="132"/>
      <c r="CP795" s="132"/>
      <c r="CQ795" s="132"/>
      <c r="CR795" s="132"/>
      <c r="CS795" s="132"/>
      <c r="CT795" s="132"/>
      <c r="CU795" s="132"/>
      <c r="CV795" s="132"/>
      <c r="CW795" s="132"/>
      <c r="CX795" s="132"/>
      <c r="CY795" s="132"/>
      <c r="CZ795" s="132"/>
      <c r="DA795" s="132"/>
      <c r="DB795" s="132"/>
      <c r="DC795" s="132"/>
      <c r="DD795" s="132"/>
      <c r="DE795" s="132"/>
      <c r="DF795" s="132"/>
      <c r="DG795" s="132"/>
      <c r="DH795" s="132"/>
      <c r="DI795" s="132"/>
      <c r="DJ795" s="132"/>
      <c r="DK795" s="132"/>
      <c r="DL795" s="132"/>
      <c r="DM795" s="132"/>
      <c r="DN795" s="132"/>
      <c r="DO795" s="132"/>
      <c r="DP795" s="132"/>
      <c r="DQ795" s="132"/>
      <c r="DR795" s="132"/>
      <c r="DS795" s="132"/>
      <c r="DT795" s="132"/>
      <c r="DU795" s="132"/>
      <c r="DV795" s="132"/>
      <c r="DW795" s="132"/>
      <c r="DX795" s="132"/>
      <c r="DY795" s="132"/>
      <c r="DZ795" s="132"/>
      <c r="EA795" s="132"/>
      <c r="EB795" s="132"/>
      <c r="EC795" s="132"/>
      <c r="ED795" s="132"/>
      <c r="EE795" s="132"/>
      <c r="EF795" s="132"/>
      <c r="EG795" s="132"/>
      <c r="EH795" s="132"/>
      <c r="EI795" s="132"/>
      <c r="EJ795" s="132"/>
      <c r="EK795" s="132"/>
      <c r="EL795" s="132"/>
      <c r="EM795" s="132"/>
      <c r="EN795" s="132"/>
      <c r="EO795" s="132"/>
      <c r="EP795" s="132"/>
      <c r="EQ795" s="132"/>
      <c r="ER795" s="132"/>
      <c r="ES795" s="132"/>
      <c r="ET795" s="132"/>
      <c r="EU795" s="132"/>
      <c r="EV795" s="132"/>
      <c r="EW795" s="132"/>
      <c r="EX795" s="132"/>
      <c r="EY795" s="132"/>
      <c r="EZ795" s="132"/>
      <c r="FA795" s="132"/>
      <c r="FB795" s="132"/>
      <c r="FC795" s="132"/>
      <c r="FD795" s="132"/>
      <c r="FE795" s="132"/>
      <c r="FF795" s="132"/>
      <c r="FG795" s="132"/>
      <c r="FH795" s="132"/>
      <c r="FI795" s="132"/>
      <c r="FJ795" s="132"/>
      <c r="FK795" s="132"/>
      <c r="FL795" s="132"/>
      <c r="FM795" s="132"/>
      <c r="FN795" s="132"/>
      <c r="FO795" s="132"/>
      <c r="FP795" s="132"/>
    </row>
    <row r="796" spans="1:172" x14ac:dyDescent="0.25">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32"/>
      <c r="AD796" s="132"/>
      <c r="AE796" s="132"/>
      <c r="AF796" s="132"/>
      <c r="AG796" s="132"/>
      <c r="AH796" s="132"/>
      <c r="AI796" s="132"/>
      <c r="AJ796" s="132"/>
      <c r="AK796" s="132"/>
      <c r="AL796" s="132"/>
      <c r="AM796" s="132"/>
      <c r="AN796" s="132"/>
      <c r="AO796" s="131"/>
      <c r="AP796" s="132"/>
      <c r="AQ796" s="132"/>
      <c r="AR796" s="132"/>
      <c r="AS796" s="132"/>
      <c r="AT796" s="132"/>
      <c r="AU796" s="132"/>
      <c r="AV796" s="132"/>
      <c r="AW796" s="132"/>
      <c r="AX796" s="132"/>
      <c r="AY796" s="132"/>
      <c r="AZ796" s="132"/>
      <c r="BA796" s="132"/>
      <c r="BB796" s="132"/>
      <c r="BC796" s="132"/>
      <c r="BD796" s="132"/>
      <c r="BE796" s="132"/>
      <c r="BF796" s="132"/>
      <c r="BG796" s="132"/>
      <c r="BH796" s="132"/>
      <c r="BI796" s="132"/>
      <c r="BJ796" s="132"/>
      <c r="BK796" s="132"/>
      <c r="BL796" s="132"/>
      <c r="BM796" s="132"/>
      <c r="BN796" s="132"/>
      <c r="BO796" s="132"/>
      <c r="BP796" s="132"/>
      <c r="BQ796" s="132"/>
      <c r="BR796" s="132"/>
      <c r="BS796" s="132"/>
      <c r="BT796" s="132"/>
      <c r="BU796" s="132"/>
      <c r="BV796" s="132"/>
      <c r="BW796" s="132"/>
      <c r="BX796" s="132"/>
      <c r="BY796" s="132"/>
      <c r="BZ796" s="132"/>
      <c r="CA796" s="132"/>
      <c r="CB796" s="132"/>
      <c r="CC796" s="132"/>
      <c r="CD796" s="132"/>
      <c r="CE796" s="132"/>
      <c r="CF796" s="132"/>
      <c r="CG796" s="132"/>
      <c r="CH796" s="132"/>
      <c r="CI796" s="132"/>
      <c r="CJ796" s="132"/>
      <c r="CK796" s="132"/>
      <c r="CL796" s="132"/>
      <c r="CM796" s="132"/>
      <c r="CN796" s="132"/>
      <c r="CO796" s="132"/>
      <c r="CP796" s="132"/>
      <c r="CQ796" s="132"/>
      <c r="CR796" s="132"/>
      <c r="CS796" s="132"/>
      <c r="CT796" s="132"/>
      <c r="CU796" s="132"/>
      <c r="CV796" s="132"/>
      <c r="CW796" s="132"/>
      <c r="CX796" s="132"/>
      <c r="CY796" s="132"/>
      <c r="CZ796" s="132"/>
      <c r="DA796" s="132"/>
      <c r="DB796" s="132"/>
      <c r="DC796" s="132"/>
      <c r="DD796" s="132"/>
      <c r="DE796" s="132"/>
      <c r="DF796" s="132"/>
      <c r="DG796" s="132"/>
      <c r="DH796" s="132"/>
      <c r="DI796" s="132"/>
      <c r="DJ796" s="132"/>
      <c r="DK796" s="132"/>
      <c r="DL796" s="132"/>
      <c r="DM796" s="132"/>
      <c r="DN796" s="132"/>
      <c r="DO796" s="132"/>
      <c r="DP796" s="132"/>
      <c r="DQ796" s="132"/>
      <c r="DR796" s="132"/>
      <c r="DS796" s="132"/>
      <c r="DT796" s="132"/>
      <c r="DU796" s="132"/>
      <c r="DV796" s="132"/>
      <c r="DW796" s="132"/>
      <c r="DX796" s="132"/>
      <c r="DY796" s="132"/>
      <c r="DZ796" s="132"/>
      <c r="EA796" s="132"/>
      <c r="EB796" s="132"/>
      <c r="EC796" s="132"/>
      <c r="ED796" s="132"/>
      <c r="EE796" s="132"/>
      <c r="EF796" s="132"/>
      <c r="EG796" s="132"/>
      <c r="EH796" s="132"/>
      <c r="EI796" s="132"/>
      <c r="EJ796" s="132"/>
      <c r="EK796" s="132"/>
      <c r="EL796" s="132"/>
      <c r="EM796" s="132"/>
      <c r="EN796" s="132"/>
      <c r="EO796" s="132"/>
      <c r="EP796" s="132"/>
      <c r="EQ796" s="132"/>
      <c r="ER796" s="132"/>
      <c r="ES796" s="132"/>
      <c r="ET796" s="132"/>
      <c r="EU796" s="132"/>
      <c r="EV796" s="132"/>
      <c r="EW796" s="132"/>
      <c r="EX796" s="132"/>
      <c r="EY796" s="132"/>
      <c r="EZ796" s="132"/>
      <c r="FA796" s="132"/>
      <c r="FB796" s="132"/>
      <c r="FC796" s="132"/>
      <c r="FD796" s="132"/>
      <c r="FE796" s="132"/>
      <c r="FF796" s="132"/>
      <c r="FG796" s="132"/>
      <c r="FH796" s="132"/>
      <c r="FI796" s="132"/>
      <c r="FJ796" s="132"/>
      <c r="FK796" s="132"/>
      <c r="FL796" s="132"/>
      <c r="FM796" s="132"/>
      <c r="FN796" s="132"/>
      <c r="FO796" s="132"/>
      <c r="FP796" s="132"/>
    </row>
    <row r="797" spans="1:172" x14ac:dyDescent="0.25">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32"/>
      <c r="AD797" s="132"/>
      <c r="AE797" s="132"/>
      <c r="AF797" s="132"/>
      <c r="AG797" s="132"/>
      <c r="AH797" s="132"/>
      <c r="AI797" s="132"/>
      <c r="AJ797" s="132"/>
      <c r="AK797" s="132"/>
      <c r="AL797" s="132"/>
      <c r="AM797" s="132"/>
      <c r="AN797" s="132"/>
      <c r="AO797" s="132"/>
      <c r="AP797" s="132"/>
      <c r="AQ797" s="132"/>
      <c r="AR797" s="132"/>
      <c r="AS797" s="132"/>
      <c r="AT797" s="132"/>
      <c r="AU797" s="132"/>
      <c r="AV797" s="132"/>
      <c r="AW797" s="132"/>
      <c r="AX797" s="132"/>
      <c r="AY797" s="132"/>
      <c r="AZ797" s="132"/>
      <c r="BA797" s="132"/>
      <c r="BB797" s="132"/>
      <c r="BC797" s="132"/>
      <c r="BD797" s="132"/>
      <c r="BE797" s="132"/>
      <c r="BF797" s="132"/>
      <c r="BG797" s="132"/>
      <c r="BH797" s="132"/>
      <c r="BI797" s="132"/>
      <c r="BJ797" s="132"/>
      <c r="BK797" s="132"/>
      <c r="BL797" s="132"/>
      <c r="BM797" s="132"/>
      <c r="BN797" s="132"/>
      <c r="BO797" s="132"/>
      <c r="BP797" s="132"/>
      <c r="BQ797" s="132"/>
      <c r="BR797" s="132"/>
      <c r="BS797" s="132"/>
      <c r="BT797" s="132"/>
      <c r="BU797" s="132"/>
      <c r="BV797" s="132"/>
      <c r="BW797" s="132"/>
      <c r="BX797" s="132"/>
      <c r="BY797" s="132"/>
      <c r="BZ797" s="132"/>
      <c r="CA797" s="132"/>
      <c r="CB797" s="132"/>
      <c r="CC797" s="132"/>
      <c r="CD797" s="132"/>
      <c r="CE797" s="132"/>
      <c r="CF797" s="132"/>
      <c r="CG797" s="132"/>
      <c r="CH797" s="132"/>
      <c r="CI797" s="132"/>
      <c r="CJ797" s="132"/>
      <c r="CK797" s="132"/>
      <c r="CL797" s="132"/>
      <c r="CM797" s="132"/>
      <c r="CN797" s="132"/>
      <c r="CO797" s="132"/>
      <c r="CP797" s="132"/>
      <c r="CQ797" s="132"/>
      <c r="CR797" s="132"/>
      <c r="CS797" s="132"/>
      <c r="CT797" s="132"/>
      <c r="CU797" s="132"/>
      <c r="CV797" s="132"/>
      <c r="CW797" s="132"/>
      <c r="CX797" s="132"/>
      <c r="CY797" s="132"/>
      <c r="CZ797" s="132"/>
      <c r="DA797" s="132"/>
      <c r="DB797" s="132"/>
      <c r="DC797" s="132"/>
      <c r="DD797" s="132"/>
      <c r="DE797" s="132"/>
      <c r="DF797" s="132"/>
      <c r="DG797" s="132"/>
      <c r="DH797" s="132"/>
      <c r="DI797" s="132"/>
      <c r="DJ797" s="132"/>
      <c r="DK797" s="132"/>
      <c r="DL797" s="132"/>
      <c r="DM797" s="132"/>
      <c r="DN797" s="132"/>
      <c r="DO797" s="132"/>
      <c r="DP797" s="132"/>
      <c r="DQ797" s="132"/>
      <c r="DR797" s="132"/>
      <c r="DS797" s="132"/>
      <c r="DT797" s="132"/>
      <c r="DU797" s="132"/>
      <c r="DV797" s="132"/>
      <c r="DW797" s="132"/>
      <c r="DX797" s="132"/>
      <c r="DY797" s="132"/>
      <c r="DZ797" s="132"/>
      <c r="EA797" s="132"/>
      <c r="EB797" s="132"/>
      <c r="EC797" s="132"/>
      <c r="ED797" s="132"/>
      <c r="EE797" s="132"/>
      <c r="EF797" s="132"/>
      <c r="EG797" s="132"/>
      <c r="EH797" s="132"/>
      <c r="EI797" s="132"/>
      <c r="EJ797" s="132"/>
      <c r="EK797" s="132"/>
      <c r="EL797" s="132"/>
      <c r="EM797" s="132"/>
      <c r="EN797" s="132"/>
      <c r="EO797" s="132"/>
      <c r="EP797" s="132"/>
      <c r="EQ797" s="132"/>
      <c r="ER797" s="132"/>
      <c r="ES797" s="132"/>
      <c r="ET797" s="132"/>
      <c r="EU797" s="132"/>
      <c r="EV797" s="132"/>
      <c r="EW797" s="132"/>
      <c r="EX797" s="132"/>
      <c r="EY797" s="132"/>
      <c r="EZ797" s="132"/>
      <c r="FA797" s="132"/>
      <c r="FB797" s="132"/>
      <c r="FC797" s="132"/>
      <c r="FD797" s="132"/>
      <c r="FE797" s="132"/>
      <c r="FF797" s="132"/>
      <c r="FG797" s="132"/>
      <c r="FH797" s="132"/>
      <c r="FI797" s="132"/>
      <c r="FJ797" s="132"/>
      <c r="FK797" s="132"/>
      <c r="FL797" s="132"/>
      <c r="FM797" s="132"/>
      <c r="FN797" s="132"/>
      <c r="FO797" s="132"/>
      <c r="FP797" s="132"/>
    </row>
    <row r="798" spans="1:172" x14ac:dyDescent="0.25">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32"/>
      <c r="AD798" s="132"/>
      <c r="AE798" s="132"/>
      <c r="AF798" s="132"/>
      <c r="AG798" s="132"/>
      <c r="AH798" s="132"/>
      <c r="AI798" s="132"/>
      <c r="AJ798" s="132"/>
      <c r="AK798" s="132"/>
      <c r="AL798" s="132"/>
      <c r="AM798" s="132"/>
      <c r="AN798" s="132"/>
      <c r="AO798" s="132"/>
      <c r="AP798" s="132"/>
      <c r="AQ798" s="132"/>
      <c r="AR798" s="132"/>
      <c r="AS798" s="132"/>
      <c r="AT798" s="132"/>
      <c r="AU798" s="132"/>
      <c r="AV798" s="132"/>
      <c r="AW798" s="132"/>
      <c r="AX798" s="132"/>
      <c r="AY798" s="132"/>
      <c r="AZ798" s="132"/>
      <c r="BA798" s="132"/>
      <c r="BB798" s="132"/>
      <c r="BC798" s="132"/>
      <c r="BD798" s="132"/>
      <c r="BE798" s="132"/>
      <c r="BF798" s="132"/>
      <c r="BG798" s="132"/>
      <c r="BH798" s="132"/>
      <c r="BI798" s="132"/>
      <c r="BJ798" s="132"/>
      <c r="BK798" s="132"/>
      <c r="BL798" s="132"/>
      <c r="BM798" s="132"/>
      <c r="BN798" s="132"/>
      <c r="BO798" s="132"/>
      <c r="BP798" s="132"/>
      <c r="BQ798" s="132"/>
      <c r="BR798" s="132"/>
      <c r="BS798" s="132"/>
      <c r="BT798" s="132"/>
      <c r="BU798" s="132"/>
      <c r="BV798" s="132"/>
      <c r="BW798" s="132"/>
      <c r="BX798" s="132"/>
      <c r="BY798" s="132"/>
      <c r="BZ798" s="132"/>
      <c r="CA798" s="132"/>
      <c r="CB798" s="132"/>
      <c r="CC798" s="132"/>
      <c r="CD798" s="132"/>
      <c r="CE798" s="132"/>
      <c r="CF798" s="132"/>
      <c r="CG798" s="132"/>
      <c r="CH798" s="132"/>
      <c r="CI798" s="132"/>
      <c r="CJ798" s="132"/>
      <c r="CK798" s="132"/>
      <c r="CL798" s="132"/>
      <c r="CM798" s="132"/>
      <c r="CN798" s="132"/>
      <c r="CO798" s="132"/>
      <c r="CP798" s="132"/>
      <c r="CQ798" s="132"/>
      <c r="CR798" s="132"/>
      <c r="CS798" s="132"/>
      <c r="CT798" s="132"/>
      <c r="CU798" s="132"/>
      <c r="CV798" s="132"/>
      <c r="CW798" s="132"/>
      <c r="CX798" s="132"/>
      <c r="CY798" s="132"/>
      <c r="CZ798" s="132"/>
      <c r="DA798" s="132"/>
      <c r="DB798" s="132"/>
      <c r="DC798" s="132"/>
      <c r="DD798" s="132"/>
      <c r="DE798" s="132"/>
      <c r="DF798" s="132"/>
      <c r="DG798" s="132"/>
      <c r="DH798" s="132"/>
      <c r="DI798" s="132"/>
      <c r="DJ798" s="132"/>
      <c r="DK798" s="132"/>
      <c r="DL798" s="132"/>
      <c r="DM798" s="132"/>
      <c r="DN798" s="132"/>
      <c r="DO798" s="132"/>
      <c r="DP798" s="132"/>
      <c r="DQ798" s="132"/>
      <c r="DR798" s="132"/>
      <c r="DS798" s="132"/>
      <c r="DT798" s="132"/>
      <c r="DU798" s="132"/>
      <c r="DV798" s="132"/>
      <c r="DW798" s="132"/>
      <c r="DX798" s="132"/>
      <c r="DY798" s="132"/>
      <c r="DZ798" s="132"/>
      <c r="EA798" s="132"/>
      <c r="EB798" s="132"/>
      <c r="EC798" s="132"/>
      <c r="ED798" s="132"/>
      <c r="EE798" s="132"/>
      <c r="EF798" s="132"/>
      <c r="EG798" s="132"/>
      <c r="EH798" s="132"/>
      <c r="EI798" s="132"/>
      <c r="EJ798" s="132"/>
      <c r="EK798" s="132"/>
      <c r="EL798" s="132"/>
      <c r="EM798" s="132"/>
      <c r="EN798" s="132"/>
      <c r="EO798" s="132"/>
      <c r="EP798" s="132"/>
      <c r="EQ798" s="132"/>
      <c r="ER798" s="132"/>
      <c r="ES798" s="132"/>
      <c r="ET798" s="132"/>
      <c r="EU798" s="132"/>
      <c r="EV798" s="132"/>
      <c r="EW798" s="132"/>
      <c r="EX798" s="132"/>
      <c r="EY798" s="132"/>
      <c r="EZ798" s="132"/>
      <c r="FA798" s="132"/>
      <c r="FB798" s="132"/>
      <c r="FC798" s="132"/>
      <c r="FD798" s="132"/>
      <c r="FE798" s="132"/>
      <c r="FF798" s="132"/>
      <c r="FG798" s="132"/>
      <c r="FH798" s="132"/>
      <c r="FI798" s="132"/>
      <c r="FJ798" s="132"/>
      <c r="FK798" s="132"/>
      <c r="FL798" s="132"/>
      <c r="FM798" s="132"/>
      <c r="FN798" s="132"/>
      <c r="FO798" s="132"/>
      <c r="FP798" s="132"/>
    </row>
    <row r="799" spans="1:172" x14ac:dyDescent="0.25">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32"/>
      <c r="AD799" s="132"/>
      <c r="AE799" s="132"/>
      <c r="AF799" s="132"/>
      <c r="AG799" s="132"/>
      <c r="AH799" s="132"/>
      <c r="AI799" s="132"/>
      <c r="AJ799" s="132"/>
      <c r="AK799" s="132"/>
      <c r="AL799" s="132"/>
      <c r="AM799" s="132"/>
      <c r="AN799" s="132"/>
      <c r="AO799" s="131"/>
      <c r="AP799" s="132"/>
      <c r="AQ799" s="132"/>
      <c r="AR799" s="132"/>
      <c r="AS799" s="132"/>
      <c r="AT799" s="132"/>
      <c r="AU799" s="132"/>
      <c r="AV799" s="132"/>
      <c r="AW799" s="132"/>
      <c r="AX799" s="132"/>
      <c r="AY799" s="132"/>
      <c r="AZ799" s="132"/>
      <c r="BA799" s="132"/>
      <c r="BB799" s="132"/>
      <c r="BC799" s="132"/>
      <c r="BD799" s="132"/>
      <c r="BE799" s="132"/>
      <c r="BF799" s="132"/>
      <c r="BG799" s="132"/>
      <c r="BH799" s="132"/>
      <c r="BI799" s="132"/>
      <c r="BJ799" s="132"/>
      <c r="BK799" s="132"/>
      <c r="BL799" s="132"/>
      <c r="BM799" s="132"/>
      <c r="BN799" s="132"/>
      <c r="BO799" s="132"/>
      <c r="BP799" s="132"/>
      <c r="BQ799" s="132"/>
      <c r="BR799" s="132"/>
      <c r="BS799" s="132"/>
      <c r="BT799" s="132"/>
      <c r="BU799" s="132"/>
      <c r="BV799" s="132"/>
      <c r="BW799" s="132"/>
      <c r="BX799" s="132"/>
      <c r="BY799" s="132"/>
      <c r="BZ799" s="132"/>
      <c r="CA799" s="132"/>
      <c r="CB799" s="132"/>
      <c r="CC799" s="132"/>
      <c r="CD799" s="132"/>
      <c r="CE799" s="132"/>
      <c r="CF799" s="132"/>
      <c r="CG799" s="132"/>
      <c r="CH799" s="132"/>
      <c r="CI799" s="132"/>
      <c r="CJ799" s="132"/>
      <c r="CK799" s="132"/>
      <c r="CL799" s="132"/>
      <c r="CM799" s="132"/>
      <c r="CN799" s="132"/>
      <c r="CO799" s="132"/>
      <c r="CP799" s="132"/>
      <c r="CQ799" s="132"/>
      <c r="CR799" s="132"/>
      <c r="CS799" s="132"/>
      <c r="CT799" s="132"/>
      <c r="CU799" s="132"/>
      <c r="CV799" s="132"/>
      <c r="CW799" s="132"/>
      <c r="CX799" s="132"/>
      <c r="CY799" s="132"/>
      <c r="CZ799" s="132"/>
      <c r="DA799" s="132"/>
      <c r="DB799" s="132"/>
      <c r="DC799" s="132"/>
      <c r="DD799" s="132"/>
      <c r="DE799" s="132"/>
      <c r="DF799" s="132"/>
      <c r="DG799" s="132"/>
      <c r="DH799" s="132"/>
      <c r="DI799" s="132"/>
      <c r="DJ799" s="132"/>
      <c r="DK799" s="132"/>
      <c r="DL799" s="132"/>
      <c r="DM799" s="132"/>
      <c r="DN799" s="132"/>
      <c r="DO799" s="132"/>
      <c r="DP799" s="132"/>
      <c r="DQ799" s="132"/>
      <c r="DR799" s="132"/>
      <c r="DS799" s="132"/>
      <c r="DT799" s="132"/>
      <c r="DU799" s="132"/>
      <c r="DV799" s="132"/>
      <c r="DW799" s="132"/>
      <c r="DX799" s="132"/>
      <c r="DY799" s="132"/>
      <c r="DZ799" s="132"/>
      <c r="EA799" s="132"/>
      <c r="EB799" s="132"/>
      <c r="EC799" s="132"/>
      <c r="ED799" s="132"/>
      <c r="EE799" s="132"/>
      <c r="EF799" s="132"/>
      <c r="EG799" s="132"/>
      <c r="EH799" s="132"/>
      <c r="EI799" s="132"/>
      <c r="EJ799" s="132"/>
      <c r="EK799" s="132"/>
      <c r="EL799" s="132"/>
      <c r="EM799" s="132"/>
      <c r="EN799" s="132"/>
      <c r="EO799" s="132"/>
      <c r="EP799" s="132"/>
      <c r="EQ799" s="132"/>
      <c r="ER799" s="132"/>
      <c r="ES799" s="132"/>
      <c r="ET799" s="132"/>
      <c r="EU799" s="132"/>
      <c r="EV799" s="132"/>
      <c r="EW799" s="132"/>
      <c r="EX799" s="132"/>
      <c r="EY799" s="132"/>
      <c r="EZ799" s="132"/>
      <c r="FA799" s="132"/>
      <c r="FB799" s="132"/>
      <c r="FC799" s="132"/>
      <c r="FD799" s="132"/>
      <c r="FE799" s="132"/>
      <c r="FF799" s="132"/>
      <c r="FG799" s="132"/>
      <c r="FH799" s="132"/>
      <c r="FI799" s="132"/>
      <c r="FJ799" s="132"/>
      <c r="FK799" s="132"/>
      <c r="FL799" s="132"/>
      <c r="FM799" s="132"/>
      <c r="FN799" s="132"/>
      <c r="FO799" s="132"/>
      <c r="FP799" s="132"/>
    </row>
    <row r="800" spans="1:172" x14ac:dyDescent="0.25">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2"/>
      <c r="AL800" s="132"/>
      <c r="AM800" s="132"/>
      <c r="AN800" s="132"/>
      <c r="AO800" s="132"/>
      <c r="AP800" s="132"/>
      <c r="AQ800" s="132"/>
      <c r="AR800" s="132"/>
      <c r="AS800" s="132"/>
      <c r="AT800" s="132"/>
      <c r="AU800" s="132"/>
      <c r="AV800" s="132"/>
      <c r="AW800" s="132"/>
      <c r="AX800" s="132"/>
      <c r="AY800" s="132"/>
      <c r="AZ800" s="132"/>
      <c r="BA800" s="132"/>
      <c r="BB800" s="132"/>
      <c r="BC800" s="132"/>
      <c r="BD800" s="132"/>
      <c r="BE800" s="132"/>
      <c r="BF800" s="132"/>
      <c r="BG800" s="132"/>
      <c r="BH800" s="132"/>
      <c r="BI800" s="132"/>
      <c r="BJ800" s="132"/>
      <c r="BK800" s="132"/>
      <c r="BL800" s="132"/>
      <c r="BM800" s="132"/>
      <c r="BN800" s="132"/>
      <c r="BO800" s="132"/>
      <c r="BP800" s="132"/>
      <c r="BQ800" s="132"/>
      <c r="BR800" s="132"/>
      <c r="BS800" s="132"/>
      <c r="BT800" s="132"/>
      <c r="BU800" s="132"/>
      <c r="BV800" s="132"/>
      <c r="BW800" s="132"/>
      <c r="BX800" s="132"/>
      <c r="BY800" s="132"/>
      <c r="BZ800" s="132"/>
      <c r="CA800" s="132"/>
      <c r="CB800" s="132"/>
      <c r="CC800" s="132"/>
      <c r="CD800" s="132"/>
      <c r="CE800" s="132"/>
      <c r="CF800" s="132"/>
      <c r="CG800" s="132"/>
      <c r="CH800" s="132"/>
      <c r="CI800" s="132"/>
      <c r="CJ800" s="132"/>
      <c r="CK800" s="132"/>
      <c r="CL800" s="132"/>
      <c r="CM800" s="132"/>
      <c r="CN800" s="132"/>
      <c r="CO800" s="132"/>
      <c r="CP800" s="132"/>
      <c r="CQ800" s="132"/>
      <c r="CR800" s="132"/>
      <c r="CS800" s="132"/>
      <c r="CT800" s="132"/>
      <c r="CU800" s="132"/>
      <c r="CV800" s="132"/>
      <c r="CW800" s="132"/>
      <c r="CX800" s="132"/>
      <c r="CY800" s="132"/>
      <c r="CZ800" s="132"/>
      <c r="DA800" s="132"/>
      <c r="DB800" s="132"/>
      <c r="DC800" s="132"/>
      <c r="DD800" s="132"/>
      <c r="DE800" s="132"/>
      <c r="DF800" s="132"/>
      <c r="DG800" s="132"/>
      <c r="DH800" s="132"/>
      <c r="DI800" s="132"/>
      <c r="DJ800" s="132"/>
      <c r="DK800" s="132"/>
      <c r="DL800" s="132"/>
      <c r="DM800" s="132"/>
      <c r="DN800" s="132"/>
      <c r="DO800" s="132"/>
      <c r="DP800" s="132"/>
      <c r="DQ800" s="132"/>
      <c r="DR800" s="132"/>
      <c r="DS800" s="132"/>
      <c r="DT800" s="132"/>
      <c r="DU800" s="132"/>
      <c r="DV800" s="132"/>
      <c r="DW800" s="132"/>
      <c r="DX800" s="132"/>
      <c r="DY800" s="132"/>
      <c r="DZ800" s="132"/>
      <c r="EA800" s="132"/>
      <c r="EB800" s="132"/>
      <c r="EC800" s="132"/>
      <c r="ED800" s="132"/>
      <c r="EE800" s="132"/>
      <c r="EF800" s="132"/>
      <c r="EG800" s="132"/>
      <c r="EH800" s="132"/>
      <c r="EI800" s="132"/>
      <c r="EJ800" s="132"/>
      <c r="EK800" s="132"/>
      <c r="EL800" s="132"/>
      <c r="EM800" s="132"/>
      <c r="EN800" s="132"/>
      <c r="EO800" s="132"/>
      <c r="EP800" s="132"/>
      <c r="EQ800" s="132"/>
      <c r="ER800" s="132"/>
      <c r="ES800" s="132"/>
      <c r="ET800" s="132"/>
      <c r="EU800" s="132"/>
      <c r="EV800" s="132"/>
      <c r="EW800" s="132"/>
      <c r="EX800" s="132"/>
      <c r="EY800" s="132"/>
      <c r="EZ800" s="132"/>
      <c r="FA800" s="132"/>
      <c r="FB800" s="132"/>
      <c r="FC800" s="132"/>
      <c r="FD800" s="132"/>
      <c r="FE800" s="132"/>
      <c r="FF800" s="132"/>
      <c r="FG800" s="132"/>
      <c r="FH800" s="132"/>
      <c r="FI800" s="132"/>
      <c r="FJ800" s="132"/>
      <c r="FK800" s="132"/>
      <c r="FL800" s="132"/>
      <c r="FM800" s="132"/>
      <c r="FN800" s="132"/>
      <c r="FO800" s="132"/>
      <c r="FP800" s="132"/>
    </row>
    <row r="801" spans="1:172" x14ac:dyDescent="0.25">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132"/>
      <c r="AL801" s="132"/>
      <c r="AM801" s="132"/>
      <c r="AN801" s="132"/>
      <c r="AO801" s="132"/>
      <c r="AP801" s="132"/>
      <c r="AQ801" s="132"/>
      <c r="AR801" s="132"/>
      <c r="AS801" s="132"/>
      <c r="AT801" s="132"/>
      <c r="AU801" s="132"/>
      <c r="AV801" s="132"/>
      <c r="AW801" s="132"/>
      <c r="AX801" s="132"/>
      <c r="AY801" s="132"/>
      <c r="AZ801" s="132"/>
      <c r="BA801" s="132"/>
      <c r="BB801" s="132"/>
      <c r="BC801" s="132"/>
      <c r="BD801" s="132"/>
      <c r="BE801" s="132"/>
      <c r="BF801" s="132"/>
      <c r="BG801" s="132"/>
      <c r="BH801" s="132"/>
      <c r="BI801" s="132"/>
      <c r="BJ801" s="132"/>
      <c r="BK801" s="132"/>
      <c r="BL801" s="132"/>
      <c r="BM801" s="132"/>
      <c r="BN801" s="132"/>
      <c r="BO801" s="132"/>
      <c r="BP801" s="132"/>
      <c r="BQ801" s="132"/>
      <c r="BR801" s="132"/>
      <c r="BS801" s="132"/>
      <c r="BT801" s="132"/>
      <c r="BU801" s="132"/>
      <c r="BV801" s="132"/>
      <c r="BW801" s="132"/>
      <c r="BX801" s="132"/>
      <c r="BY801" s="132"/>
      <c r="BZ801" s="132"/>
      <c r="CA801" s="132"/>
      <c r="CB801" s="132"/>
      <c r="CC801" s="132"/>
      <c r="CD801" s="132"/>
      <c r="CE801" s="132"/>
      <c r="CF801" s="132"/>
      <c r="CG801" s="132"/>
      <c r="CH801" s="132"/>
      <c r="CI801" s="132"/>
      <c r="CJ801" s="132"/>
      <c r="CK801" s="132"/>
      <c r="CL801" s="132"/>
      <c r="CM801" s="132"/>
      <c r="CN801" s="132"/>
      <c r="CO801" s="132"/>
      <c r="CP801" s="132"/>
      <c r="CQ801" s="132"/>
      <c r="CR801" s="132"/>
      <c r="CS801" s="132"/>
      <c r="CT801" s="132"/>
      <c r="CU801" s="132"/>
      <c r="CV801" s="132"/>
      <c r="CW801" s="132"/>
      <c r="CX801" s="132"/>
      <c r="CY801" s="132"/>
      <c r="CZ801" s="132"/>
      <c r="DA801" s="132"/>
      <c r="DB801" s="132"/>
      <c r="DC801" s="132"/>
      <c r="DD801" s="132"/>
      <c r="DE801" s="132"/>
      <c r="DF801" s="132"/>
      <c r="DG801" s="132"/>
      <c r="DH801" s="132"/>
      <c r="DI801" s="132"/>
      <c r="DJ801" s="132"/>
      <c r="DK801" s="132"/>
      <c r="DL801" s="132"/>
      <c r="DM801" s="132"/>
      <c r="DN801" s="132"/>
      <c r="DO801" s="132"/>
      <c r="DP801" s="132"/>
      <c r="DQ801" s="132"/>
      <c r="DR801" s="132"/>
      <c r="DS801" s="132"/>
      <c r="DT801" s="132"/>
      <c r="DU801" s="132"/>
      <c r="DV801" s="132"/>
      <c r="DW801" s="132"/>
      <c r="DX801" s="132"/>
      <c r="DY801" s="132"/>
      <c r="DZ801" s="132"/>
      <c r="EA801" s="132"/>
      <c r="EB801" s="132"/>
      <c r="EC801" s="132"/>
      <c r="ED801" s="132"/>
      <c r="EE801" s="132"/>
      <c r="EF801" s="132"/>
      <c r="EG801" s="132"/>
      <c r="EH801" s="132"/>
      <c r="EI801" s="132"/>
      <c r="EJ801" s="132"/>
      <c r="EK801" s="132"/>
      <c r="EL801" s="132"/>
      <c r="EM801" s="132"/>
      <c r="EN801" s="132"/>
      <c r="EO801" s="132"/>
      <c r="EP801" s="132"/>
      <c r="EQ801" s="132"/>
      <c r="ER801" s="132"/>
      <c r="ES801" s="132"/>
      <c r="ET801" s="132"/>
      <c r="EU801" s="132"/>
      <c r="EV801" s="132"/>
      <c r="EW801" s="132"/>
      <c r="EX801" s="132"/>
      <c r="EY801" s="132"/>
      <c r="EZ801" s="132"/>
      <c r="FA801" s="132"/>
      <c r="FB801" s="132"/>
      <c r="FC801" s="132"/>
      <c r="FD801" s="132"/>
      <c r="FE801" s="132"/>
      <c r="FF801" s="132"/>
      <c r="FG801" s="132"/>
      <c r="FH801" s="132"/>
      <c r="FI801" s="132"/>
      <c r="FJ801" s="132"/>
      <c r="FK801" s="132"/>
      <c r="FL801" s="132"/>
      <c r="FM801" s="132"/>
      <c r="FN801" s="132"/>
      <c r="FO801" s="132"/>
      <c r="FP801" s="132"/>
    </row>
    <row r="802" spans="1:172" x14ac:dyDescent="0.25">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132"/>
      <c r="AL802" s="132"/>
      <c r="AM802" s="132"/>
      <c r="AN802" s="132"/>
      <c r="AO802" s="131"/>
      <c r="AP802" s="132"/>
      <c r="AQ802" s="132"/>
      <c r="AR802" s="132"/>
      <c r="AS802" s="132"/>
      <c r="AT802" s="132"/>
      <c r="AU802" s="132"/>
      <c r="AV802" s="132"/>
      <c r="AW802" s="132"/>
      <c r="AX802" s="132"/>
      <c r="AY802" s="132"/>
      <c r="AZ802" s="132"/>
      <c r="BA802" s="132"/>
      <c r="BB802" s="132"/>
      <c r="BC802" s="132"/>
      <c r="BD802" s="132"/>
      <c r="BE802" s="132"/>
      <c r="BF802" s="132"/>
      <c r="BG802" s="132"/>
      <c r="BH802" s="132"/>
      <c r="BI802" s="132"/>
      <c r="BJ802" s="132"/>
      <c r="BK802" s="132"/>
      <c r="BL802" s="132"/>
      <c r="BM802" s="132"/>
      <c r="BN802" s="132"/>
      <c r="BO802" s="132"/>
      <c r="BP802" s="132"/>
      <c r="BQ802" s="132"/>
      <c r="BR802" s="132"/>
      <c r="BS802" s="132"/>
      <c r="BT802" s="132"/>
      <c r="BU802" s="132"/>
      <c r="BV802" s="132"/>
      <c r="BW802" s="132"/>
      <c r="BX802" s="132"/>
      <c r="BY802" s="132"/>
      <c r="BZ802" s="132"/>
      <c r="CA802" s="132"/>
      <c r="CB802" s="132"/>
      <c r="CC802" s="132"/>
      <c r="CD802" s="132"/>
      <c r="CE802" s="132"/>
      <c r="CF802" s="132"/>
      <c r="CG802" s="132"/>
      <c r="CH802" s="132"/>
      <c r="CI802" s="132"/>
      <c r="CJ802" s="132"/>
      <c r="CK802" s="132"/>
      <c r="CL802" s="132"/>
      <c r="CM802" s="132"/>
      <c r="CN802" s="132"/>
      <c r="CO802" s="132"/>
      <c r="CP802" s="132"/>
      <c r="CQ802" s="132"/>
      <c r="CR802" s="132"/>
      <c r="CS802" s="132"/>
      <c r="CT802" s="132"/>
      <c r="CU802" s="132"/>
      <c r="CV802" s="132"/>
      <c r="CW802" s="132"/>
      <c r="CX802" s="132"/>
      <c r="CY802" s="132"/>
      <c r="CZ802" s="132"/>
      <c r="DA802" s="132"/>
      <c r="DB802" s="132"/>
      <c r="DC802" s="132"/>
      <c r="DD802" s="132"/>
      <c r="DE802" s="132"/>
      <c r="DF802" s="132"/>
      <c r="DG802" s="132"/>
      <c r="DH802" s="132"/>
      <c r="DI802" s="132"/>
      <c r="DJ802" s="132"/>
      <c r="DK802" s="132"/>
      <c r="DL802" s="132"/>
      <c r="DM802" s="132"/>
      <c r="DN802" s="132"/>
      <c r="DO802" s="132"/>
      <c r="DP802" s="132"/>
      <c r="DQ802" s="132"/>
      <c r="DR802" s="132"/>
      <c r="DS802" s="132"/>
      <c r="DT802" s="132"/>
      <c r="DU802" s="132"/>
      <c r="DV802" s="132"/>
      <c r="DW802" s="132"/>
      <c r="DX802" s="132"/>
      <c r="DY802" s="132"/>
      <c r="DZ802" s="132"/>
      <c r="EA802" s="132"/>
      <c r="EB802" s="132"/>
      <c r="EC802" s="132"/>
      <c r="ED802" s="132"/>
      <c r="EE802" s="132"/>
      <c r="EF802" s="132"/>
      <c r="EG802" s="132"/>
      <c r="EH802" s="132"/>
      <c r="EI802" s="132"/>
      <c r="EJ802" s="132"/>
      <c r="EK802" s="132"/>
      <c r="EL802" s="132"/>
      <c r="EM802" s="132"/>
      <c r="EN802" s="132"/>
      <c r="EO802" s="132"/>
      <c r="EP802" s="132"/>
      <c r="EQ802" s="132"/>
      <c r="ER802" s="132"/>
      <c r="ES802" s="132"/>
      <c r="ET802" s="132"/>
      <c r="EU802" s="132"/>
      <c r="EV802" s="132"/>
      <c r="EW802" s="132"/>
      <c r="EX802" s="132"/>
      <c r="EY802" s="132"/>
      <c r="EZ802" s="132"/>
      <c r="FA802" s="132"/>
      <c r="FB802" s="132"/>
      <c r="FC802" s="132"/>
      <c r="FD802" s="132"/>
      <c r="FE802" s="132"/>
      <c r="FF802" s="132"/>
      <c r="FG802" s="132"/>
      <c r="FH802" s="132"/>
      <c r="FI802" s="132"/>
      <c r="FJ802" s="132"/>
      <c r="FK802" s="132"/>
      <c r="FL802" s="132"/>
      <c r="FM802" s="132"/>
      <c r="FN802" s="132"/>
      <c r="FO802" s="132"/>
      <c r="FP802" s="132"/>
    </row>
    <row r="803" spans="1:172" x14ac:dyDescent="0.25">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c r="AH803" s="132"/>
      <c r="AI803" s="132"/>
      <c r="AJ803" s="132"/>
      <c r="AK803" s="132"/>
      <c r="AL803" s="132"/>
      <c r="AM803" s="132"/>
      <c r="AN803" s="132"/>
      <c r="AO803" s="131"/>
      <c r="AP803" s="132"/>
      <c r="AQ803" s="132"/>
      <c r="AR803" s="132"/>
      <c r="AS803" s="132"/>
      <c r="AT803" s="132"/>
      <c r="AU803" s="132"/>
      <c r="AV803" s="132"/>
      <c r="AW803" s="132"/>
      <c r="AX803" s="132"/>
      <c r="AY803" s="132"/>
      <c r="AZ803" s="132"/>
      <c r="BA803" s="132"/>
      <c r="BB803" s="132"/>
      <c r="BC803" s="132"/>
      <c r="BD803" s="132"/>
      <c r="BE803" s="132"/>
      <c r="BF803" s="132"/>
      <c r="BG803" s="132"/>
      <c r="BH803" s="132"/>
      <c r="BI803" s="132"/>
      <c r="BJ803" s="132"/>
      <c r="BK803" s="132"/>
      <c r="BL803" s="132"/>
      <c r="BM803" s="132"/>
      <c r="BN803" s="132"/>
      <c r="BO803" s="132"/>
      <c r="BP803" s="132"/>
      <c r="BQ803" s="132"/>
      <c r="BR803" s="132"/>
      <c r="BS803" s="132"/>
      <c r="BT803" s="132"/>
      <c r="BU803" s="132"/>
      <c r="BV803" s="132"/>
      <c r="BW803" s="132"/>
      <c r="BX803" s="132"/>
      <c r="BY803" s="132"/>
      <c r="BZ803" s="132"/>
      <c r="CA803" s="132"/>
      <c r="CB803" s="132"/>
      <c r="CC803" s="132"/>
      <c r="CD803" s="132"/>
      <c r="CE803" s="132"/>
      <c r="CF803" s="132"/>
      <c r="CG803" s="132"/>
      <c r="CH803" s="132"/>
      <c r="CI803" s="132"/>
      <c r="CJ803" s="132"/>
      <c r="CK803" s="132"/>
      <c r="CL803" s="132"/>
      <c r="CM803" s="132"/>
      <c r="CN803" s="132"/>
      <c r="CO803" s="132"/>
      <c r="CP803" s="132"/>
      <c r="CQ803" s="132"/>
      <c r="CR803" s="132"/>
      <c r="CS803" s="132"/>
      <c r="CT803" s="132"/>
      <c r="CU803" s="132"/>
      <c r="CV803" s="132"/>
      <c r="CW803" s="132"/>
      <c r="CX803" s="132"/>
      <c r="CY803" s="132"/>
      <c r="CZ803" s="132"/>
      <c r="DA803" s="132"/>
      <c r="DB803" s="132"/>
      <c r="DC803" s="132"/>
      <c r="DD803" s="132"/>
      <c r="DE803" s="132"/>
      <c r="DF803" s="132"/>
      <c r="DG803" s="132"/>
      <c r="DH803" s="132"/>
      <c r="DI803" s="132"/>
      <c r="DJ803" s="132"/>
      <c r="DK803" s="132"/>
      <c r="DL803" s="132"/>
      <c r="DM803" s="132"/>
      <c r="DN803" s="132"/>
      <c r="DO803" s="132"/>
      <c r="DP803" s="132"/>
      <c r="DQ803" s="132"/>
      <c r="DR803" s="132"/>
      <c r="DS803" s="132"/>
      <c r="DT803" s="132"/>
      <c r="DU803" s="132"/>
      <c r="DV803" s="132"/>
      <c r="DW803" s="132"/>
      <c r="DX803" s="132"/>
      <c r="DY803" s="132"/>
      <c r="DZ803" s="132"/>
      <c r="EA803" s="132"/>
      <c r="EB803" s="132"/>
      <c r="EC803" s="132"/>
      <c r="ED803" s="132"/>
      <c r="EE803" s="132"/>
      <c r="EF803" s="132"/>
      <c r="EG803" s="132"/>
      <c r="EH803" s="132"/>
      <c r="EI803" s="132"/>
      <c r="EJ803" s="132"/>
      <c r="EK803" s="132"/>
      <c r="EL803" s="132"/>
      <c r="EM803" s="132"/>
      <c r="EN803" s="132"/>
      <c r="EO803" s="132"/>
      <c r="EP803" s="132"/>
      <c r="EQ803" s="132"/>
      <c r="ER803" s="132"/>
      <c r="ES803" s="132"/>
      <c r="ET803" s="132"/>
      <c r="EU803" s="132"/>
      <c r="EV803" s="132"/>
      <c r="EW803" s="132"/>
      <c r="EX803" s="132"/>
      <c r="EY803" s="132"/>
      <c r="EZ803" s="132"/>
      <c r="FA803" s="132"/>
      <c r="FB803" s="132"/>
      <c r="FC803" s="132"/>
      <c r="FD803" s="132"/>
      <c r="FE803" s="132"/>
      <c r="FF803" s="132"/>
      <c r="FG803" s="132"/>
      <c r="FH803" s="132"/>
      <c r="FI803" s="132"/>
      <c r="FJ803" s="132"/>
      <c r="FK803" s="132"/>
      <c r="FL803" s="132"/>
      <c r="FM803" s="132"/>
      <c r="FN803" s="132"/>
      <c r="FO803" s="132"/>
      <c r="FP803" s="132"/>
    </row>
    <row r="804" spans="1:172" x14ac:dyDescent="0.25">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2"/>
      <c r="AL804" s="132"/>
      <c r="AM804" s="132"/>
      <c r="AN804" s="132"/>
      <c r="AO804" s="131"/>
      <c r="AP804" s="132"/>
      <c r="AQ804" s="132"/>
      <c r="AR804" s="132"/>
      <c r="AS804" s="132"/>
      <c r="AT804" s="132"/>
      <c r="AU804" s="132"/>
      <c r="AV804" s="132"/>
      <c r="AW804" s="132"/>
      <c r="AX804" s="132"/>
      <c r="AY804" s="132"/>
      <c r="AZ804" s="132"/>
      <c r="BA804" s="132"/>
      <c r="BB804" s="132"/>
      <c r="BC804" s="132"/>
      <c r="BD804" s="132"/>
      <c r="BE804" s="132"/>
      <c r="BF804" s="132"/>
      <c r="BG804" s="132"/>
      <c r="BH804" s="132"/>
      <c r="BI804" s="132"/>
      <c r="BJ804" s="132"/>
      <c r="BK804" s="132"/>
      <c r="BL804" s="132"/>
      <c r="BM804" s="132"/>
      <c r="BN804" s="132"/>
      <c r="BO804" s="132"/>
      <c r="BP804" s="132"/>
      <c r="BQ804" s="132"/>
      <c r="BR804" s="132"/>
      <c r="BS804" s="132"/>
      <c r="BT804" s="132"/>
      <c r="BU804" s="132"/>
      <c r="BV804" s="132"/>
      <c r="BW804" s="132"/>
      <c r="BX804" s="132"/>
      <c r="BY804" s="132"/>
      <c r="BZ804" s="132"/>
      <c r="CA804" s="132"/>
      <c r="CB804" s="132"/>
      <c r="CC804" s="132"/>
      <c r="CD804" s="132"/>
      <c r="CE804" s="132"/>
      <c r="CF804" s="132"/>
      <c r="CG804" s="132"/>
      <c r="CH804" s="132"/>
      <c r="CI804" s="132"/>
      <c r="CJ804" s="132"/>
      <c r="CK804" s="132"/>
      <c r="CL804" s="132"/>
      <c r="CM804" s="132"/>
      <c r="CN804" s="132"/>
      <c r="CO804" s="132"/>
      <c r="CP804" s="132"/>
      <c r="CQ804" s="132"/>
      <c r="CR804" s="132"/>
      <c r="CS804" s="132"/>
      <c r="CT804" s="132"/>
      <c r="CU804" s="132"/>
      <c r="CV804" s="132"/>
      <c r="CW804" s="132"/>
      <c r="CX804" s="132"/>
      <c r="CY804" s="132"/>
      <c r="CZ804" s="132"/>
      <c r="DA804" s="132"/>
      <c r="DB804" s="132"/>
      <c r="DC804" s="132"/>
      <c r="DD804" s="132"/>
      <c r="DE804" s="132"/>
      <c r="DF804" s="132"/>
      <c r="DG804" s="132"/>
      <c r="DH804" s="132"/>
      <c r="DI804" s="132"/>
      <c r="DJ804" s="132"/>
      <c r="DK804" s="132"/>
      <c r="DL804" s="132"/>
      <c r="DM804" s="132"/>
      <c r="DN804" s="132"/>
      <c r="DO804" s="132"/>
      <c r="DP804" s="132"/>
      <c r="DQ804" s="132"/>
      <c r="DR804" s="132"/>
      <c r="DS804" s="132"/>
      <c r="DT804" s="132"/>
      <c r="DU804" s="132"/>
      <c r="DV804" s="132"/>
      <c r="DW804" s="132"/>
      <c r="DX804" s="132"/>
      <c r="DY804" s="132"/>
      <c r="DZ804" s="132"/>
      <c r="EA804" s="132"/>
      <c r="EB804" s="132"/>
      <c r="EC804" s="132"/>
      <c r="ED804" s="132"/>
      <c r="EE804" s="132"/>
      <c r="EF804" s="132"/>
      <c r="EG804" s="132"/>
      <c r="EH804" s="132"/>
      <c r="EI804" s="132"/>
      <c r="EJ804" s="132"/>
      <c r="EK804" s="132"/>
      <c r="EL804" s="132"/>
      <c r="EM804" s="132"/>
      <c r="EN804" s="132"/>
      <c r="EO804" s="132"/>
      <c r="EP804" s="132"/>
      <c r="EQ804" s="132"/>
      <c r="ER804" s="132"/>
      <c r="ES804" s="132"/>
      <c r="ET804" s="132"/>
      <c r="EU804" s="132"/>
      <c r="EV804" s="132"/>
      <c r="EW804" s="132"/>
      <c r="EX804" s="132"/>
      <c r="EY804" s="132"/>
      <c r="EZ804" s="132"/>
      <c r="FA804" s="132"/>
      <c r="FB804" s="132"/>
      <c r="FC804" s="132"/>
      <c r="FD804" s="132"/>
      <c r="FE804" s="132"/>
      <c r="FF804" s="132"/>
      <c r="FG804" s="132"/>
      <c r="FH804" s="132"/>
      <c r="FI804" s="132"/>
      <c r="FJ804" s="132"/>
      <c r="FK804" s="132"/>
      <c r="FL804" s="132"/>
      <c r="FM804" s="132"/>
      <c r="FN804" s="132"/>
      <c r="FO804" s="132"/>
      <c r="FP804" s="132"/>
    </row>
    <row r="805" spans="1:172" x14ac:dyDescent="0.25">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2"/>
      <c r="AL805" s="132"/>
      <c r="AM805" s="132"/>
      <c r="AN805" s="132"/>
      <c r="AO805" s="131"/>
      <c r="AP805" s="132"/>
      <c r="AQ805" s="132"/>
      <c r="AR805" s="132"/>
      <c r="AS805" s="132"/>
      <c r="AT805" s="132"/>
      <c r="AU805" s="132"/>
      <c r="AV805" s="132"/>
      <c r="AW805" s="132"/>
      <c r="AX805" s="132"/>
      <c r="AY805" s="132"/>
      <c r="AZ805" s="132"/>
      <c r="BA805" s="132"/>
      <c r="BB805" s="132"/>
      <c r="BC805" s="132"/>
      <c r="BD805" s="132"/>
      <c r="BE805" s="132"/>
      <c r="BF805" s="132"/>
      <c r="BG805" s="132"/>
      <c r="BH805" s="132"/>
      <c r="BI805" s="132"/>
      <c r="BJ805" s="132"/>
      <c r="BK805" s="132"/>
      <c r="BL805" s="132"/>
      <c r="BM805" s="132"/>
      <c r="BN805" s="132"/>
      <c r="BO805" s="132"/>
      <c r="BP805" s="132"/>
      <c r="BQ805" s="132"/>
      <c r="BR805" s="132"/>
      <c r="BS805" s="132"/>
      <c r="BT805" s="132"/>
      <c r="BU805" s="132"/>
      <c r="BV805" s="132"/>
      <c r="BW805" s="132"/>
      <c r="BX805" s="132"/>
      <c r="BY805" s="132"/>
      <c r="BZ805" s="132"/>
      <c r="CA805" s="132"/>
      <c r="CB805" s="132"/>
      <c r="CC805" s="132"/>
      <c r="CD805" s="132"/>
      <c r="CE805" s="132"/>
      <c r="CF805" s="132"/>
      <c r="CG805" s="132"/>
      <c r="CH805" s="132"/>
      <c r="CI805" s="132"/>
      <c r="CJ805" s="132"/>
      <c r="CK805" s="132"/>
      <c r="CL805" s="132"/>
      <c r="CM805" s="132"/>
      <c r="CN805" s="132"/>
      <c r="CO805" s="132"/>
      <c r="CP805" s="132"/>
      <c r="CQ805" s="132"/>
      <c r="CR805" s="132"/>
      <c r="CS805" s="132"/>
      <c r="CT805" s="132"/>
      <c r="CU805" s="132"/>
      <c r="CV805" s="132"/>
      <c r="CW805" s="132"/>
      <c r="CX805" s="132"/>
      <c r="CY805" s="132"/>
      <c r="CZ805" s="132"/>
      <c r="DA805" s="132"/>
      <c r="DB805" s="132"/>
      <c r="DC805" s="132"/>
      <c r="DD805" s="132"/>
      <c r="DE805" s="132"/>
      <c r="DF805" s="132"/>
      <c r="DG805" s="132"/>
      <c r="DH805" s="132"/>
      <c r="DI805" s="132"/>
      <c r="DJ805" s="132"/>
      <c r="DK805" s="132"/>
      <c r="DL805" s="132"/>
      <c r="DM805" s="132"/>
      <c r="DN805" s="132"/>
      <c r="DO805" s="132"/>
      <c r="DP805" s="132"/>
      <c r="DQ805" s="132"/>
      <c r="DR805" s="132"/>
      <c r="DS805" s="132"/>
      <c r="DT805" s="132"/>
      <c r="DU805" s="132"/>
      <c r="DV805" s="132"/>
      <c r="DW805" s="132"/>
      <c r="DX805" s="132"/>
      <c r="DY805" s="132"/>
      <c r="DZ805" s="132"/>
      <c r="EA805" s="132"/>
      <c r="EB805" s="132"/>
      <c r="EC805" s="132"/>
      <c r="ED805" s="132"/>
      <c r="EE805" s="132"/>
      <c r="EF805" s="132"/>
      <c r="EG805" s="132"/>
      <c r="EH805" s="132"/>
      <c r="EI805" s="132"/>
      <c r="EJ805" s="132"/>
      <c r="EK805" s="132"/>
      <c r="EL805" s="132"/>
      <c r="EM805" s="132"/>
      <c r="EN805" s="132"/>
      <c r="EO805" s="132"/>
      <c r="EP805" s="132"/>
      <c r="EQ805" s="132"/>
      <c r="ER805" s="132"/>
      <c r="ES805" s="132"/>
      <c r="ET805" s="132"/>
      <c r="EU805" s="132"/>
      <c r="EV805" s="132"/>
      <c r="EW805" s="132"/>
      <c r="EX805" s="132"/>
      <c r="EY805" s="132"/>
      <c r="EZ805" s="132"/>
      <c r="FA805" s="132"/>
      <c r="FB805" s="132"/>
      <c r="FC805" s="132"/>
      <c r="FD805" s="132"/>
      <c r="FE805" s="132"/>
      <c r="FF805" s="132"/>
      <c r="FG805" s="132"/>
      <c r="FH805" s="132"/>
      <c r="FI805" s="132"/>
      <c r="FJ805" s="132"/>
      <c r="FK805" s="132"/>
      <c r="FL805" s="132"/>
      <c r="FM805" s="132"/>
      <c r="FN805" s="132"/>
      <c r="FO805" s="132"/>
      <c r="FP805" s="132"/>
    </row>
    <row r="806" spans="1:172" x14ac:dyDescent="0.25">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32"/>
      <c r="AD806" s="132"/>
      <c r="AE806" s="132"/>
      <c r="AF806" s="132"/>
      <c r="AG806" s="132"/>
      <c r="AH806" s="132"/>
      <c r="AI806" s="132"/>
      <c r="AJ806" s="132"/>
      <c r="AK806" s="132"/>
      <c r="AL806" s="132"/>
      <c r="AM806" s="132"/>
      <c r="AN806" s="132"/>
      <c r="AO806" s="131"/>
      <c r="AP806" s="132"/>
      <c r="AQ806" s="132"/>
      <c r="AR806" s="132"/>
      <c r="AS806" s="132"/>
      <c r="AT806" s="132"/>
      <c r="AU806" s="132"/>
      <c r="AV806" s="132"/>
      <c r="AW806" s="132"/>
      <c r="AX806" s="132"/>
      <c r="AY806" s="132"/>
      <c r="AZ806" s="132"/>
      <c r="BA806" s="132"/>
      <c r="BB806" s="132"/>
      <c r="BC806" s="132"/>
      <c r="BD806" s="132"/>
      <c r="BE806" s="132"/>
      <c r="BF806" s="132"/>
      <c r="BG806" s="132"/>
      <c r="BH806" s="132"/>
      <c r="BI806" s="132"/>
      <c r="BJ806" s="132"/>
      <c r="BK806" s="132"/>
      <c r="BL806" s="132"/>
      <c r="BM806" s="132"/>
      <c r="BN806" s="132"/>
      <c r="BO806" s="132"/>
      <c r="BP806" s="132"/>
      <c r="BQ806" s="132"/>
      <c r="BR806" s="132"/>
      <c r="BS806" s="132"/>
      <c r="BT806" s="132"/>
      <c r="BU806" s="132"/>
      <c r="BV806" s="132"/>
      <c r="BW806" s="132"/>
      <c r="BX806" s="132"/>
      <c r="BY806" s="132"/>
      <c r="BZ806" s="132"/>
      <c r="CA806" s="132"/>
      <c r="CB806" s="132"/>
      <c r="CC806" s="132"/>
      <c r="CD806" s="132"/>
      <c r="CE806" s="132"/>
      <c r="CF806" s="132"/>
      <c r="CG806" s="132"/>
      <c r="CH806" s="132"/>
      <c r="CI806" s="132"/>
      <c r="CJ806" s="132"/>
      <c r="CK806" s="132"/>
      <c r="CL806" s="132"/>
      <c r="CM806" s="132"/>
      <c r="CN806" s="132"/>
      <c r="CO806" s="132"/>
      <c r="CP806" s="132"/>
      <c r="CQ806" s="132"/>
      <c r="CR806" s="132"/>
      <c r="CS806" s="132"/>
      <c r="CT806" s="132"/>
      <c r="CU806" s="132"/>
      <c r="CV806" s="132"/>
      <c r="CW806" s="132"/>
      <c r="CX806" s="132"/>
      <c r="CY806" s="132"/>
      <c r="CZ806" s="132"/>
      <c r="DA806" s="132"/>
      <c r="DB806" s="132"/>
      <c r="DC806" s="132"/>
      <c r="DD806" s="132"/>
      <c r="DE806" s="132"/>
      <c r="DF806" s="132"/>
      <c r="DG806" s="132"/>
      <c r="DH806" s="132"/>
      <c r="DI806" s="132"/>
      <c r="DJ806" s="132"/>
      <c r="DK806" s="132"/>
      <c r="DL806" s="132"/>
      <c r="DM806" s="132"/>
      <c r="DN806" s="132"/>
      <c r="DO806" s="132"/>
      <c r="DP806" s="132"/>
      <c r="DQ806" s="132"/>
      <c r="DR806" s="132"/>
      <c r="DS806" s="132"/>
      <c r="DT806" s="132"/>
      <c r="DU806" s="132"/>
      <c r="DV806" s="132"/>
      <c r="DW806" s="132"/>
      <c r="DX806" s="132"/>
      <c r="DY806" s="132"/>
      <c r="DZ806" s="132"/>
      <c r="EA806" s="132"/>
      <c r="EB806" s="132"/>
      <c r="EC806" s="132"/>
      <c r="ED806" s="132"/>
      <c r="EE806" s="132"/>
      <c r="EF806" s="132"/>
      <c r="EG806" s="132"/>
      <c r="EH806" s="132"/>
      <c r="EI806" s="132"/>
      <c r="EJ806" s="132"/>
      <c r="EK806" s="132"/>
      <c r="EL806" s="132"/>
      <c r="EM806" s="132"/>
      <c r="EN806" s="132"/>
      <c r="EO806" s="132"/>
      <c r="EP806" s="132"/>
      <c r="EQ806" s="132"/>
      <c r="ER806" s="132"/>
      <c r="ES806" s="132"/>
      <c r="ET806" s="132"/>
      <c r="EU806" s="132"/>
      <c r="EV806" s="132"/>
      <c r="EW806" s="132"/>
      <c r="EX806" s="132"/>
      <c r="EY806" s="132"/>
      <c r="EZ806" s="132"/>
      <c r="FA806" s="132"/>
      <c r="FB806" s="132"/>
      <c r="FC806" s="132"/>
      <c r="FD806" s="132"/>
      <c r="FE806" s="132"/>
      <c r="FF806" s="132"/>
      <c r="FG806" s="132"/>
      <c r="FH806" s="132"/>
      <c r="FI806" s="132"/>
      <c r="FJ806" s="132"/>
      <c r="FK806" s="132"/>
      <c r="FL806" s="132"/>
      <c r="FM806" s="132"/>
      <c r="FN806" s="132"/>
      <c r="FO806" s="132"/>
      <c r="FP806" s="132"/>
    </row>
    <row r="807" spans="1:172" x14ac:dyDescent="0.25">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2"/>
      <c r="AL807" s="132"/>
      <c r="AM807" s="132"/>
      <c r="AN807" s="132"/>
      <c r="AO807" s="131"/>
      <c r="AP807" s="132"/>
      <c r="AQ807" s="132"/>
      <c r="AR807" s="132"/>
      <c r="AS807" s="132"/>
      <c r="AT807" s="132"/>
      <c r="AU807" s="132"/>
      <c r="AV807" s="132"/>
      <c r="AW807" s="132"/>
      <c r="AX807" s="132"/>
      <c r="AY807" s="132"/>
      <c r="AZ807" s="132"/>
      <c r="BA807" s="132"/>
      <c r="BB807" s="132"/>
      <c r="BC807" s="132"/>
      <c r="BD807" s="132"/>
      <c r="BE807" s="132"/>
      <c r="BF807" s="132"/>
      <c r="BG807" s="132"/>
      <c r="BH807" s="132"/>
      <c r="BI807" s="132"/>
      <c r="BJ807" s="132"/>
      <c r="BK807" s="132"/>
      <c r="BL807" s="132"/>
      <c r="BM807" s="132"/>
      <c r="BN807" s="132"/>
      <c r="BO807" s="132"/>
      <c r="BP807" s="132"/>
      <c r="BQ807" s="132"/>
      <c r="BR807" s="132"/>
      <c r="BS807" s="132"/>
      <c r="BT807" s="132"/>
      <c r="BU807" s="132"/>
      <c r="BV807" s="132"/>
      <c r="BW807" s="132"/>
      <c r="BX807" s="132"/>
      <c r="BY807" s="132"/>
      <c r="BZ807" s="132"/>
      <c r="CA807" s="132"/>
      <c r="CB807" s="132"/>
      <c r="CC807" s="132"/>
      <c r="CD807" s="132"/>
      <c r="CE807" s="132"/>
      <c r="CF807" s="132"/>
      <c r="CG807" s="132"/>
      <c r="CH807" s="132"/>
      <c r="CI807" s="132"/>
      <c r="CJ807" s="132"/>
      <c r="CK807" s="132"/>
      <c r="CL807" s="132"/>
      <c r="CM807" s="132"/>
      <c r="CN807" s="132"/>
      <c r="CO807" s="132"/>
      <c r="CP807" s="132"/>
      <c r="CQ807" s="132"/>
      <c r="CR807" s="132"/>
      <c r="CS807" s="132"/>
      <c r="CT807" s="132"/>
      <c r="CU807" s="132"/>
      <c r="CV807" s="132"/>
      <c r="CW807" s="132"/>
      <c r="CX807" s="132"/>
      <c r="CY807" s="132"/>
      <c r="CZ807" s="132"/>
      <c r="DA807" s="132"/>
      <c r="DB807" s="132"/>
      <c r="DC807" s="132"/>
      <c r="DD807" s="132"/>
      <c r="DE807" s="132"/>
      <c r="DF807" s="132"/>
      <c r="DG807" s="132"/>
      <c r="DH807" s="132"/>
      <c r="DI807" s="132"/>
      <c r="DJ807" s="132"/>
      <c r="DK807" s="132"/>
      <c r="DL807" s="132"/>
      <c r="DM807" s="132"/>
      <c r="DN807" s="132"/>
      <c r="DO807" s="132"/>
      <c r="DP807" s="132"/>
      <c r="DQ807" s="132"/>
      <c r="DR807" s="132"/>
      <c r="DS807" s="132"/>
      <c r="DT807" s="132"/>
      <c r="DU807" s="132"/>
      <c r="DV807" s="132"/>
      <c r="DW807" s="132"/>
      <c r="DX807" s="132"/>
      <c r="DY807" s="132"/>
      <c r="DZ807" s="132"/>
      <c r="EA807" s="132"/>
      <c r="EB807" s="132"/>
      <c r="EC807" s="132"/>
      <c r="ED807" s="132"/>
      <c r="EE807" s="132"/>
      <c r="EF807" s="132"/>
      <c r="EG807" s="132"/>
      <c r="EH807" s="132"/>
      <c r="EI807" s="132"/>
      <c r="EJ807" s="132"/>
      <c r="EK807" s="132"/>
      <c r="EL807" s="132"/>
      <c r="EM807" s="132"/>
      <c r="EN807" s="132"/>
      <c r="EO807" s="132"/>
      <c r="EP807" s="132"/>
      <c r="EQ807" s="132"/>
      <c r="ER807" s="132"/>
      <c r="ES807" s="132"/>
      <c r="ET807" s="132"/>
      <c r="EU807" s="132"/>
      <c r="EV807" s="132"/>
      <c r="EW807" s="132"/>
      <c r="EX807" s="132"/>
      <c r="EY807" s="132"/>
      <c r="EZ807" s="132"/>
      <c r="FA807" s="132"/>
      <c r="FB807" s="132"/>
      <c r="FC807" s="132"/>
      <c r="FD807" s="132"/>
      <c r="FE807" s="132"/>
      <c r="FF807" s="132"/>
      <c r="FG807" s="132"/>
      <c r="FH807" s="132"/>
      <c r="FI807" s="132"/>
      <c r="FJ807" s="132"/>
      <c r="FK807" s="132"/>
      <c r="FL807" s="132"/>
      <c r="FM807" s="132"/>
      <c r="FN807" s="132"/>
      <c r="FO807" s="132"/>
      <c r="FP807" s="132"/>
    </row>
    <row r="808" spans="1:172" x14ac:dyDescent="0.25">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132"/>
      <c r="AL808" s="132"/>
      <c r="AM808" s="132"/>
      <c r="AN808" s="132"/>
      <c r="AO808" s="131"/>
      <c r="AP808" s="132"/>
      <c r="AQ808" s="132"/>
      <c r="AR808" s="132"/>
      <c r="AS808" s="132"/>
      <c r="AT808" s="132"/>
      <c r="AU808" s="132"/>
      <c r="AV808" s="132"/>
      <c r="AW808" s="132"/>
      <c r="AX808" s="132"/>
      <c r="AY808" s="132"/>
      <c r="AZ808" s="132"/>
      <c r="BA808" s="132"/>
      <c r="BB808" s="132"/>
      <c r="BC808" s="132"/>
      <c r="BD808" s="132"/>
      <c r="BE808" s="132"/>
      <c r="BF808" s="132"/>
      <c r="BG808" s="132"/>
      <c r="BH808" s="132"/>
      <c r="BI808" s="132"/>
      <c r="BJ808" s="132"/>
      <c r="BK808" s="132"/>
      <c r="BL808" s="132"/>
      <c r="BM808" s="132"/>
      <c r="BN808" s="132"/>
      <c r="BO808" s="132"/>
      <c r="BP808" s="132"/>
      <c r="BQ808" s="132"/>
      <c r="BR808" s="132"/>
      <c r="BS808" s="132"/>
      <c r="BT808" s="132"/>
      <c r="BU808" s="132"/>
      <c r="BV808" s="132"/>
      <c r="BW808" s="132"/>
      <c r="BX808" s="132"/>
      <c r="BY808" s="132"/>
      <c r="BZ808" s="132"/>
      <c r="CA808" s="132"/>
      <c r="CB808" s="132"/>
      <c r="CC808" s="132"/>
      <c r="CD808" s="132"/>
      <c r="CE808" s="132"/>
      <c r="CF808" s="132"/>
      <c r="CG808" s="132"/>
      <c r="CH808" s="132"/>
      <c r="CI808" s="132"/>
      <c r="CJ808" s="132"/>
      <c r="CK808" s="132"/>
      <c r="CL808" s="132"/>
      <c r="CM808" s="132"/>
      <c r="CN808" s="132"/>
      <c r="CO808" s="132"/>
      <c r="CP808" s="132"/>
      <c r="CQ808" s="132"/>
      <c r="CR808" s="132"/>
      <c r="CS808" s="132"/>
      <c r="CT808" s="132"/>
      <c r="CU808" s="132"/>
      <c r="CV808" s="132"/>
      <c r="CW808" s="132"/>
      <c r="CX808" s="132"/>
      <c r="CY808" s="132"/>
      <c r="CZ808" s="132"/>
      <c r="DA808" s="132"/>
      <c r="DB808" s="132"/>
      <c r="DC808" s="132"/>
      <c r="DD808" s="132"/>
      <c r="DE808" s="132"/>
      <c r="DF808" s="132"/>
      <c r="DG808" s="132"/>
      <c r="DH808" s="132"/>
      <c r="DI808" s="132"/>
      <c r="DJ808" s="132"/>
      <c r="DK808" s="132"/>
      <c r="DL808" s="132"/>
      <c r="DM808" s="132"/>
      <c r="DN808" s="132"/>
      <c r="DO808" s="132"/>
      <c r="DP808" s="132"/>
      <c r="DQ808" s="132"/>
      <c r="DR808" s="132"/>
      <c r="DS808" s="132"/>
      <c r="DT808" s="132"/>
      <c r="DU808" s="132"/>
      <c r="DV808" s="132"/>
      <c r="DW808" s="132"/>
      <c r="DX808" s="132"/>
      <c r="DY808" s="132"/>
      <c r="DZ808" s="132"/>
      <c r="EA808" s="132"/>
      <c r="EB808" s="132"/>
      <c r="EC808" s="132"/>
      <c r="ED808" s="132"/>
      <c r="EE808" s="132"/>
      <c r="EF808" s="132"/>
      <c r="EG808" s="132"/>
      <c r="EH808" s="132"/>
      <c r="EI808" s="132"/>
      <c r="EJ808" s="132"/>
      <c r="EK808" s="132"/>
      <c r="EL808" s="132"/>
      <c r="EM808" s="132"/>
      <c r="EN808" s="132"/>
      <c r="EO808" s="132"/>
      <c r="EP808" s="132"/>
      <c r="EQ808" s="132"/>
      <c r="ER808" s="132"/>
      <c r="ES808" s="132"/>
      <c r="ET808" s="132"/>
      <c r="EU808" s="132"/>
      <c r="EV808" s="132"/>
      <c r="EW808" s="132"/>
      <c r="EX808" s="132"/>
      <c r="EY808" s="132"/>
      <c r="EZ808" s="132"/>
      <c r="FA808" s="132"/>
      <c r="FB808" s="132"/>
      <c r="FC808" s="132"/>
      <c r="FD808" s="132"/>
      <c r="FE808" s="132"/>
      <c r="FF808" s="132"/>
      <c r="FG808" s="132"/>
      <c r="FH808" s="132"/>
      <c r="FI808" s="132"/>
      <c r="FJ808" s="132"/>
      <c r="FK808" s="132"/>
      <c r="FL808" s="132"/>
      <c r="FM808" s="132"/>
      <c r="FN808" s="132"/>
      <c r="FO808" s="132"/>
      <c r="FP808" s="132"/>
    </row>
    <row r="809" spans="1:172" x14ac:dyDescent="0.25">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32"/>
      <c r="AD809" s="132"/>
      <c r="AE809" s="132"/>
      <c r="AF809" s="132"/>
      <c r="AG809" s="132"/>
      <c r="AH809" s="132"/>
      <c r="AI809" s="132"/>
      <c r="AJ809" s="132"/>
      <c r="AK809" s="132"/>
      <c r="AL809" s="132"/>
      <c r="AM809" s="132"/>
      <c r="AN809" s="132"/>
      <c r="AO809" s="131"/>
      <c r="AP809" s="132"/>
      <c r="AQ809" s="132"/>
      <c r="AR809" s="132"/>
      <c r="AS809" s="132"/>
      <c r="AT809" s="132"/>
      <c r="AU809" s="132"/>
      <c r="AV809" s="132"/>
      <c r="AW809" s="132"/>
      <c r="AX809" s="132"/>
      <c r="AY809" s="132"/>
      <c r="AZ809" s="132"/>
      <c r="BA809" s="132"/>
      <c r="BB809" s="132"/>
      <c r="BC809" s="132"/>
      <c r="BD809" s="132"/>
      <c r="BE809" s="132"/>
      <c r="BF809" s="132"/>
      <c r="BG809" s="132"/>
      <c r="BH809" s="132"/>
      <c r="BI809" s="132"/>
      <c r="BJ809" s="132"/>
      <c r="BK809" s="132"/>
      <c r="BL809" s="132"/>
      <c r="BM809" s="132"/>
      <c r="BN809" s="132"/>
      <c r="BO809" s="132"/>
      <c r="BP809" s="132"/>
      <c r="BQ809" s="132"/>
      <c r="BR809" s="132"/>
      <c r="BS809" s="132"/>
      <c r="BT809" s="132"/>
      <c r="BU809" s="132"/>
      <c r="BV809" s="132"/>
      <c r="BW809" s="132"/>
      <c r="BX809" s="132"/>
      <c r="BY809" s="132"/>
      <c r="BZ809" s="132"/>
      <c r="CA809" s="132"/>
      <c r="CB809" s="132"/>
      <c r="CC809" s="132"/>
      <c r="CD809" s="132"/>
      <c r="CE809" s="132"/>
      <c r="CF809" s="132"/>
      <c r="CG809" s="132"/>
      <c r="CH809" s="132"/>
      <c r="CI809" s="132"/>
      <c r="CJ809" s="132"/>
      <c r="CK809" s="132"/>
      <c r="CL809" s="132"/>
      <c r="CM809" s="132"/>
      <c r="CN809" s="132"/>
      <c r="CO809" s="132"/>
      <c r="CP809" s="132"/>
      <c r="CQ809" s="132"/>
      <c r="CR809" s="132"/>
      <c r="CS809" s="132"/>
      <c r="CT809" s="132"/>
      <c r="CU809" s="132"/>
      <c r="CV809" s="132"/>
      <c r="CW809" s="132"/>
      <c r="CX809" s="132"/>
      <c r="CY809" s="132"/>
      <c r="CZ809" s="132"/>
      <c r="DA809" s="132"/>
      <c r="DB809" s="132"/>
      <c r="DC809" s="132"/>
      <c r="DD809" s="132"/>
      <c r="DE809" s="132"/>
      <c r="DF809" s="132"/>
      <c r="DG809" s="132"/>
      <c r="DH809" s="132"/>
      <c r="DI809" s="132"/>
      <c r="DJ809" s="132"/>
      <c r="DK809" s="132"/>
      <c r="DL809" s="132"/>
      <c r="DM809" s="132"/>
      <c r="DN809" s="132"/>
      <c r="DO809" s="132"/>
      <c r="DP809" s="132"/>
      <c r="DQ809" s="132"/>
      <c r="DR809" s="132"/>
      <c r="DS809" s="132"/>
      <c r="DT809" s="132"/>
      <c r="DU809" s="132"/>
      <c r="DV809" s="132"/>
      <c r="DW809" s="132"/>
      <c r="DX809" s="132"/>
      <c r="DY809" s="132"/>
      <c r="DZ809" s="132"/>
      <c r="EA809" s="132"/>
      <c r="EB809" s="132"/>
      <c r="EC809" s="132"/>
      <c r="ED809" s="132"/>
      <c r="EE809" s="132"/>
      <c r="EF809" s="132"/>
      <c r="EG809" s="132"/>
      <c r="EH809" s="132"/>
      <c r="EI809" s="132"/>
      <c r="EJ809" s="132"/>
      <c r="EK809" s="132"/>
      <c r="EL809" s="132"/>
      <c r="EM809" s="132"/>
      <c r="EN809" s="132"/>
      <c r="EO809" s="132"/>
      <c r="EP809" s="132"/>
      <c r="EQ809" s="132"/>
      <c r="ER809" s="132"/>
      <c r="ES809" s="132"/>
      <c r="ET809" s="132"/>
      <c r="EU809" s="132"/>
      <c r="EV809" s="132"/>
      <c r="EW809" s="132"/>
      <c r="EX809" s="132"/>
      <c r="EY809" s="132"/>
      <c r="EZ809" s="132"/>
      <c r="FA809" s="132"/>
      <c r="FB809" s="132"/>
      <c r="FC809" s="132"/>
      <c r="FD809" s="132"/>
      <c r="FE809" s="132"/>
      <c r="FF809" s="132"/>
      <c r="FG809" s="132"/>
      <c r="FH809" s="132"/>
      <c r="FI809" s="132"/>
      <c r="FJ809" s="132"/>
      <c r="FK809" s="132"/>
      <c r="FL809" s="132"/>
      <c r="FM809" s="132"/>
      <c r="FN809" s="132"/>
      <c r="FO809" s="132"/>
      <c r="FP809" s="132"/>
    </row>
    <row r="810" spans="1:172" x14ac:dyDescent="0.25">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32"/>
      <c r="AD810" s="132"/>
      <c r="AE810" s="132"/>
      <c r="AF810" s="132"/>
      <c r="AG810" s="132"/>
      <c r="AH810" s="132"/>
      <c r="AI810" s="132"/>
      <c r="AJ810" s="132"/>
      <c r="AK810" s="132"/>
      <c r="AL810" s="132"/>
      <c r="AM810" s="132"/>
      <c r="AN810" s="132"/>
      <c r="AO810" s="131"/>
      <c r="AP810" s="132"/>
      <c r="AQ810" s="132"/>
      <c r="AR810" s="132"/>
      <c r="AS810" s="132"/>
      <c r="AT810" s="132"/>
      <c r="AU810" s="132"/>
      <c r="AV810" s="132"/>
      <c r="AW810" s="132"/>
      <c r="AX810" s="132"/>
      <c r="AY810" s="132"/>
      <c r="AZ810" s="132"/>
      <c r="BA810" s="132"/>
      <c r="BB810" s="132"/>
      <c r="BC810" s="132"/>
      <c r="BD810" s="132"/>
      <c r="BE810" s="132"/>
      <c r="BF810" s="132"/>
      <c r="BG810" s="132"/>
      <c r="BH810" s="132"/>
      <c r="BI810" s="132"/>
      <c r="BJ810" s="132"/>
      <c r="BK810" s="132"/>
      <c r="BL810" s="132"/>
      <c r="BM810" s="132"/>
      <c r="BN810" s="132"/>
      <c r="BO810" s="132"/>
      <c r="BP810" s="132"/>
      <c r="BQ810" s="132"/>
      <c r="BR810" s="132"/>
      <c r="BS810" s="132"/>
      <c r="BT810" s="132"/>
      <c r="BU810" s="132"/>
      <c r="BV810" s="132"/>
      <c r="BW810" s="132"/>
      <c r="BX810" s="132"/>
      <c r="BY810" s="132"/>
      <c r="BZ810" s="132"/>
      <c r="CA810" s="132"/>
      <c r="CB810" s="132"/>
      <c r="CC810" s="132"/>
      <c r="CD810" s="132"/>
      <c r="CE810" s="132"/>
      <c r="CF810" s="132"/>
      <c r="CG810" s="132"/>
      <c r="CH810" s="132"/>
      <c r="CI810" s="132"/>
      <c r="CJ810" s="132"/>
      <c r="CK810" s="132"/>
      <c r="CL810" s="132"/>
      <c r="CM810" s="132"/>
      <c r="CN810" s="132"/>
      <c r="CO810" s="132"/>
      <c r="CP810" s="132"/>
      <c r="CQ810" s="132"/>
      <c r="CR810" s="132"/>
      <c r="CS810" s="132"/>
      <c r="CT810" s="132"/>
      <c r="CU810" s="132"/>
      <c r="CV810" s="132"/>
      <c r="CW810" s="132"/>
      <c r="CX810" s="132"/>
      <c r="CY810" s="132"/>
      <c r="CZ810" s="132"/>
      <c r="DA810" s="132"/>
      <c r="DB810" s="132"/>
      <c r="DC810" s="132"/>
      <c r="DD810" s="132"/>
      <c r="DE810" s="132"/>
      <c r="DF810" s="132"/>
      <c r="DG810" s="132"/>
      <c r="DH810" s="132"/>
      <c r="DI810" s="132"/>
      <c r="DJ810" s="132"/>
      <c r="DK810" s="132"/>
      <c r="DL810" s="132"/>
      <c r="DM810" s="132"/>
      <c r="DN810" s="132"/>
      <c r="DO810" s="132"/>
      <c r="DP810" s="132"/>
      <c r="DQ810" s="132"/>
      <c r="DR810" s="132"/>
      <c r="DS810" s="132"/>
      <c r="DT810" s="132"/>
      <c r="DU810" s="132"/>
      <c r="DV810" s="132"/>
      <c r="DW810" s="132"/>
      <c r="DX810" s="132"/>
      <c r="DY810" s="132"/>
      <c r="DZ810" s="132"/>
      <c r="EA810" s="132"/>
      <c r="EB810" s="132"/>
      <c r="EC810" s="132"/>
      <c r="ED810" s="132"/>
      <c r="EE810" s="132"/>
      <c r="EF810" s="132"/>
      <c r="EG810" s="132"/>
      <c r="EH810" s="132"/>
      <c r="EI810" s="132"/>
      <c r="EJ810" s="132"/>
      <c r="EK810" s="132"/>
      <c r="EL810" s="132"/>
      <c r="EM810" s="132"/>
      <c r="EN810" s="132"/>
      <c r="EO810" s="132"/>
      <c r="EP810" s="132"/>
      <c r="EQ810" s="132"/>
      <c r="ER810" s="132"/>
      <c r="ES810" s="132"/>
      <c r="ET810" s="132"/>
      <c r="EU810" s="132"/>
      <c r="EV810" s="132"/>
      <c r="EW810" s="132"/>
      <c r="EX810" s="132"/>
      <c r="EY810" s="132"/>
      <c r="EZ810" s="132"/>
      <c r="FA810" s="132"/>
      <c r="FB810" s="132"/>
      <c r="FC810" s="132"/>
      <c r="FD810" s="132"/>
      <c r="FE810" s="132"/>
      <c r="FF810" s="132"/>
      <c r="FG810" s="132"/>
      <c r="FH810" s="132"/>
      <c r="FI810" s="132"/>
      <c r="FJ810" s="132"/>
      <c r="FK810" s="132"/>
      <c r="FL810" s="132"/>
      <c r="FM810" s="132"/>
      <c r="FN810" s="132"/>
      <c r="FO810" s="132"/>
      <c r="FP810" s="132"/>
    </row>
    <row r="811" spans="1:172" x14ac:dyDescent="0.25">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32"/>
      <c r="AD811" s="132"/>
      <c r="AE811" s="132"/>
      <c r="AF811" s="132"/>
      <c r="AG811" s="132"/>
      <c r="AH811" s="132"/>
      <c r="AI811" s="132"/>
      <c r="AJ811" s="132"/>
      <c r="AK811" s="132"/>
      <c r="AL811" s="132"/>
      <c r="AM811" s="132"/>
      <c r="AN811" s="132"/>
      <c r="AO811" s="131"/>
      <c r="AP811" s="132"/>
      <c r="AQ811" s="132"/>
      <c r="AR811" s="132"/>
      <c r="AS811" s="132"/>
      <c r="AT811" s="132"/>
      <c r="AU811" s="132"/>
      <c r="AV811" s="132"/>
      <c r="AW811" s="132"/>
      <c r="AX811" s="132"/>
      <c r="AY811" s="132"/>
      <c r="AZ811" s="132"/>
      <c r="BA811" s="132"/>
      <c r="BB811" s="132"/>
      <c r="BC811" s="132"/>
      <c r="BD811" s="132"/>
      <c r="BE811" s="132"/>
      <c r="BF811" s="132"/>
      <c r="BG811" s="132"/>
      <c r="BH811" s="132"/>
      <c r="BI811" s="132"/>
      <c r="BJ811" s="132"/>
      <c r="BK811" s="132"/>
      <c r="BL811" s="132"/>
      <c r="BM811" s="132"/>
      <c r="BN811" s="132"/>
      <c r="BO811" s="132"/>
      <c r="BP811" s="132"/>
      <c r="BQ811" s="132"/>
      <c r="BR811" s="132"/>
      <c r="BS811" s="132"/>
      <c r="BT811" s="132"/>
      <c r="BU811" s="132"/>
      <c r="BV811" s="132"/>
      <c r="BW811" s="132"/>
      <c r="BX811" s="132"/>
      <c r="BY811" s="132"/>
      <c r="BZ811" s="132"/>
      <c r="CA811" s="132"/>
      <c r="CB811" s="132"/>
      <c r="CC811" s="132"/>
      <c r="CD811" s="132"/>
      <c r="CE811" s="132"/>
      <c r="CF811" s="132"/>
      <c r="CG811" s="132"/>
      <c r="CH811" s="132"/>
      <c r="CI811" s="132"/>
      <c r="CJ811" s="132"/>
      <c r="CK811" s="132"/>
      <c r="CL811" s="132"/>
      <c r="CM811" s="132"/>
      <c r="CN811" s="132"/>
      <c r="CO811" s="132"/>
      <c r="CP811" s="132"/>
      <c r="CQ811" s="132"/>
      <c r="CR811" s="132"/>
      <c r="CS811" s="132"/>
      <c r="CT811" s="132"/>
      <c r="CU811" s="132"/>
      <c r="CV811" s="132"/>
      <c r="CW811" s="132"/>
      <c r="CX811" s="132"/>
      <c r="CY811" s="132"/>
      <c r="CZ811" s="132"/>
      <c r="DA811" s="132"/>
      <c r="DB811" s="132"/>
      <c r="DC811" s="132"/>
      <c r="DD811" s="132"/>
      <c r="DE811" s="132"/>
      <c r="DF811" s="132"/>
      <c r="DG811" s="132"/>
      <c r="DH811" s="132"/>
      <c r="DI811" s="132"/>
      <c r="DJ811" s="132"/>
      <c r="DK811" s="132"/>
      <c r="DL811" s="132"/>
      <c r="DM811" s="132"/>
      <c r="DN811" s="132"/>
      <c r="DO811" s="132"/>
      <c r="DP811" s="132"/>
      <c r="DQ811" s="132"/>
      <c r="DR811" s="132"/>
      <c r="DS811" s="132"/>
      <c r="DT811" s="132"/>
      <c r="DU811" s="132"/>
      <c r="DV811" s="132"/>
      <c r="DW811" s="132"/>
      <c r="DX811" s="132"/>
      <c r="DY811" s="132"/>
      <c r="DZ811" s="132"/>
      <c r="EA811" s="132"/>
      <c r="EB811" s="132"/>
      <c r="EC811" s="132"/>
      <c r="ED811" s="132"/>
      <c r="EE811" s="132"/>
      <c r="EF811" s="132"/>
      <c r="EG811" s="132"/>
      <c r="EH811" s="132"/>
      <c r="EI811" s="132"/>
      <c r="EJ811" s="132"/>
      <c r="EK811" s="132"/>
      <c r="EL811" s="132"/>
      <c r="EM811" s="132"/>
      <c r="EN811" s="132"/>
      <c r="EO811" s="132"/>
      <c r="EP811" s="132"/>
      <c r="EQ811" s="132"/>
      <c r="ER811" s="132"/>
      <c r="ES811" s="132"/>
      <c r="ET811" s="132"/>
      <c r="EU811" s="132"/>
      <c r="EV811" s="132"/>
      <c r="EW811" s="132"/>
      <c r="EX811" s="132"/>
      <c r="EY811" s="132"/>
      <c r="EZ811" s="132"/>
      <c r="FA811" s="132"/>
      <c r="FB811" s="132"/>
      <c r="FC811" s="132"/>
      <c r="FD811" s="132"/>
      <c r="FE811" s="132"/>
      <c r="FF811" s="132"/>
      <c r="FG811" s="132"/>
      <c r="FH811" s="132"/>
      <c r="FI811" s="132"/>
      <c r="FJ811" s="132"/>
      <c r="FK811" s="132"/>
      <c r="FL811" s="132"/>
      <c r="FM811" s="132"/>
      <c r="FN811" s="132"/>
      <c r="FO811" s="132"/>
      <c r="FP811" s="132"/>
    </row>
    <row r="812" spans="1:172" x14ac:dyDescent="0.25">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32"/>
      <c r="AD812" s="132"/>
      <c r="AE812" s="132"/>
      <c r="AF812" s="132"/>
      <c r="AG812" s="132"/>
      <c r="AH812" s="132"/>
      <c r="AI812" s="132"/>
      <c r="AJ812" s="132"/>
      <c r="AK812" s="132"/>
      <c r="AL812" s="132"/>
      <c r="AM812" s="132"/>
      <c r="AN812" s="132"/>
      <c r="AO812" s="131"/>
      <c r="AP812" s="132"/>
      <c r="AQ812" s="132"/>
      <c r="AR812" s="132"/>
      <c r="AS812" s="132"/>
      <c r="AT812" s="132"/>
      <c r="AU812" s="132"/>
      <c r="AV812" s="132"/>
      <c r="AW812" s="132"/>
      <c r="AX812" s="132"/>
      <c r="AY812" s="132"/>
      <c r="AZ812" s="132"/>
      <c r="BA812" s="132"/>
      <c r="BB812" s="132"/>
      <c r="BC812" s="132"/>
      <c r="BD812" s="132"/>
      <c r="BE812" s="132"/>
      <c r="BF812" s="132"/>
      <c r="BG812" s="132"/>
      <c r="BH812" s="132"/>
      <c r="BI812" s="132"/>
      <c r="BJ812" s="132"/>
      <c r="BK812" s="132"/>
      <c r="BL812" s="132"/>
      <c r="BM812" s="132"/>
      <c r="BN812" s="132"/>
      <c r="BO812" s="132"/>
      <c r="BP812" s="132"/>
      <c r="BQ812" s="132"/>
      <c r="BR812" s="132"/>
      <c r="BS812" s="132"/>
      <c r="BT812" s="132"/>
      <c r="BU812" s="132"/>
      <c r="BV812" s="132"/>
      <c r="BW812" s="132"/>
      <c r="BX812" s="132"/>
      <c r="BY812" s="132"/>
      <c r="BZ812" s="132"/>
      <c r="CA812" s="132"/>
      <c r="CB812" s="132"/>
      <c r="CC812" s="132"/>
      <c r="CD812" s="132"/>
      <c r="CE812" s="132"/>
      <c r="CF812" s="132"/>
      <c r="CG812" s="132"/>
      <c r="CH812" s="132"/>
      <c r="CI812" s="132"/>
      <c r="CJ812" s="132"/>
      <c r="CK812" s="132"/>
      <c r="CL812" s="132"/>
      <c r="CM812" s="132"/>
      <c r="CN812" s="132"/>
      <c r="CO812" s="132"/>
      <c r="CP812" s="132"/>
      <c r="CQ812" s="132"/>
      <c r="CR812" s="132"/>
      <c r="CS812" s="132"/>
      <c r="CT812" s="132"/>
      <c r="CU812" s="132"/>
      <c r="CV812" s="132"/>
      <c r="CW812" s="132"/>
      <c r="CX812" s="132"/>
      <c r="CY812" s="132"/>
      <c r="CZ812" s="132"/>
      <c r="DA812" s="132"/>
      <c r="DB812" s="132"/>
      <c r="DC812" s="132"/>
      <c r="DD812" s="132"/>
      <c r="DE812" s="132"/>
      <c r="DF812" s="132"/>
      <c r="DG812" s="132"/>
      <c r="DH812" s="132"/>
      <c r="DI812" s="132"/>
      <c r="DJ812" s="132"/>
      <c r="DK812" s="132"/>
      <c r="DL812" s="132"/>
      <c r="DM812" s="132"/>
      <c r="DN812" s="132"/>
      <c r="DO812" s="132"/>
      <c r="DP812" s="132"/>
      <c r="DQ812" s="132"/>
      <c r="DR812" s="132"/>
      <c r="DS812" s="132"/>
      <c r="DT812" s="132"/>
      <c r="DU812" s="132"/>
      <c r="DV812" s="132"/>
      <c r="DW812" s="132"/>
      <c r="DX812" s="132"/>
      <c r="DY812" s="132"/>
      <c r="DZ812" s="132"/>
      <c r="EA812" s="132"/>
      <c r="EB812" s="132"/>
      <c r="EC812" s="132"/>
      <c r="ED812" s="132"/>
      <c r="EE812" s="132"/>
      <c r="EF812" s="132"/>
      <c r="EG812" s="132"/>
      <c r="EH812" s="132"/>
      <c r="EI812" s="132"/>
      <c r="EJ812" s="132"/>
      <c r="EK812" s="132"/>
      <c r="EL812" s="132"/>
      <c r="EM812" s="132"/>
      <c r="EN812" s="132"/>
      <c r="EO812" s="132"/>
      <c r="EP812" s="132"/>
      <c r="EQ812" s="132"/>
      <c r="ER812" s="132"/>
      <c r="ES812" s="132"/>
      <c r="ET812" s="132"/>
      <c r="EU812" s="132"/>
      <c r="EV812" s="132"/>
      <c r="EW812" s="132"/>
      <c r="EX812" s="132"/>
      <c r="EY812" s="132"/>
      <c r="EZ812" s="132"/>
      <c r="FA812" s="132"/>
      <c r="FB812" s="132"/>
      <c r="FC812" s="132"/>
      <c r="FD812" s="132"/>
      <c r="FE812" s="132"/>
      <c r="FF812" s="132"/>
      <c r="FG812" s="132"/>
      <c r="FH812" s="132"/>
      <c r="FI812" s="132"/>
      <c r="FJ812" s="132"/>
      <c r="FK812" s="132"/>
      <c r="FL812" s="132"/>
      <c r="FM812" s="132"/>
      <c r="FN812" s="132"/>
      <c r="FO812" s="132"/>
      <c r="FP812" s="132"/>
    </row>
    <row r="813" spans="1:172" x14ac:dyDescent="0.25">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32"/>
      <c r="AD813" s="132"/>
      <c r="AE813" s="132"/>
      <c r="AF813" s="132"/>
      <c r="AG813" s="132"/>
      <c r="AH813" s="132"/>
      <c r="AI813" s="132"/>
      <c r="AJ813" s="132"/>
      <c r="AK813" s="132"/>
      <c r="AL813" s="132"/>
      <c r="AM813" s="132"/>
      <c r="AN813" s="132"/>
      <c r="AO813" s="131"/>
      <c r="AP813" s="132"/>
      <c r="AQ813" s="132"/>
      <c r="AR813" s="132"/>
      <c r="AS813" s="132"/>
      <c r="AT813" s="132"/>
      <c r="AU813" s="132"/>
      <c r="AV813" s="132"/>
      <c r="AW813" s="132"/>
      <c r="AX813" s="132"/>
      <c r="AY813" s="132"/>
      <c r="AZ813" s="132"/>
      <c r="BA813" s="132"/>
      <c r="BB813" s="132"/>
      <c r="BC813" s="132"/>
      <c r="BD813" s="132"/>
      <c r="BE813" s="132"/>
      <c r="BF813" s="132"/>
      <c r="BG813" s="132"/>
      <c r="BH813" s="132"/>
      <c r="BI813" s="132"/>
      <c r="BJ813" s="132"/>
      <c r="BK813" s="132"/>
      <c r="BL813" s="132"/>
      <c r="BM813" s="132"/>
      <c r="BN813" s="132"/>
      <c r="BO813" s="132"/>
      <c r="BP813" s="132"/>
      <c r="BQ813" s="132"/>
      <c r="BR813" s="132"/>
      <c r="BS813" s="132"/>
      <c r="BT813" s="132"/>
      <c r="BU813" s="132"/>
      <c r="BV813" s="132"/>
      <c r="BW813" s="132"/>
      <c r="BX813" s="132"/>
      <c r="BY813" s="132"/>
      <c r="BZ813" s="132"/>
      <c r="CA813" s="132"/>
      <c r="CB813" s="132"/>
      <c r="CC813" s="132"/>
      <c r="CD813" s="132"/>
      <c r="CE813" s="132"/>
      <c r="CF813" s="132"/>
      <c r="CG813" s="132"/>
      <c r="CH813" s="132"/>
      <c r="CI813" s="132"/>
      <c r="CJ813" s="132"/>
      <c r="CK813" s="132"/>
      <c r="CL813" s="132"/>
      <c r="CM813" s="132"/>
      <c r="CN813" s="132"/>
      <c r="CO813" s="132"/>
      <c r="CP813" s="132"/>
      <c r="CQ813" s="132"/>
      <c r="CR813" s="132"/>
      <c r="CS813" s="132"/>
      <c r="CT813" s="132"/>
      <c r="CU813" s="132"/>
      <c r="CV813" s="132"/>
      <c r="CW813" s="132"/>
      <c r="CX813" s="132"/>
      <c r="CY813" s="132"/>
      <c r="CZ813" s="132"/>
      <c r="DA813" s="132"/>
      <c r="DB813" s="132"/>
      <c r="DC813" s="132"/>
      <c r="DD813" s="132"/>
      <c r="DE813" s="132"/>
      <c r="DF813" s="132"/>
      <c r="DG813" s="132"/>
      <c r="DH813" s="132"/>
      <c r="DI813" s="132"/>
      <c r="DJ813" s="132"/>
      <c r="DK813" s="132"/>
      <c r="DL813" s="132"/>
      <c r="DM813" s="132"/>
      <c r="DN813" s="132"/>
      <c r="DO813" s="132"/>
      <c r="DP813" s="132"/>
      <c r="DQ813" s="132"/>
      <c r="DR813" s="132"/>
      <c r="DS813" s="132"/>
      <c r="DT813" s="132"/>
      <c r="DU813" s="132"/>
      <c r="DV813" s="132"/>
      <c r="DW813" s="132"/>
      <c r="DX813" s="132"/>
      <c r="DY813" s="132"/>
      <c r="DZ813" s="132"/>
      <c r="EA813" s="132"/>
      <c r="EB813" s="132"/>
      <c r="EC813" s="132"/>
      <c r="ED813" s="132"/>
      <c r="EE813" s="132"/>
      <c r="EF813" s="132"/>
      <c r="EG813" s="132"/>
      <c r="EH813" s="132"/>
      <c r="EI813" s="132"/>
      <c r="EJ813" s="132"/>
      <c r="EK813" s="132"/>
      <c r="EL813" s="132"/>
      <c r="EM813" s="132"/>
      <c r="EN813" s="132"/>
      <c r="EO813" s="132"/>
      <c r="EP813" s="132"/>
      <c r="EQ813" s="132"/>
      <c r="ER813" s="132"/>
      <c r="ES813" s="132"/>
      <c r="ET813" s="132"/>
      <c r="EU813" s="132"/>
      <c r="EV813" s="132"/>
      <c r="EW813" s="132"/>
      <c r="EX813" s="132"/>
      <c r="EY813" s="132"/>
      <c r="EZ813" s="132"/>
      <c r="FA813" s="132"/>
      <c r="FB813" s="132"/>
      <c r="FC813" s="132"/>
      <c r="FD813" s="132"/>
      <c r="FE813" s="132"/>
      <c r="FF813" s="132"/>
      <c r="FG813" s="132"/>
      <c r="FH813" s="132"/>
      <c r="FI813" s="132"/>
      <c r="FJ813" s="132"/>
      <c r="FK813" s="132"/>
      <c r="FL813" s="132"/>
      <c r="FM813" s="132"/>
      <c r="FN813" s="132"/>
      <c r="FO813" s="132"/>
      <c r="FP813" s="132"/>
    </row>
    <row r="814" spans="1:172" x14ac:dyDescent="0.25">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32"/>
      <c r="AD814" s="132"/>
      <c r="AE814" s="132"/>
      <c r="AF814" s="132"/>
      <c r="AG814" s="132"/>
      <c r="AH814" s="132"/>
      <c r="AI814" s="132"/>
      <c r="AJ814" s="132"/>
      <c r="AK814" s="132"/>
      <c r="AL814" s="132"/>
      <c r="AM814" s="132"/>
      <c r="AN814" s="132"/>
      <c r="AO814" s="131"/>
      <c r="AP814" s="132"/>
      <c r="AQ814" s="132"/>
      <c r="AR814" s="132"/>
      <c r="AS814" s="132"/>
      <c r="AT814" s="132"/>
      <c r="AU814" s="132"/>
      <c r="AV814" s="132"/>
      <c r="AW814" s="132"/>
      <c r="AX814" s="132"/>
      <c r="AY814" s="132"/>
      <c r="AZ814" s="132"/>
      <c r="BA814" s="132"/>
      <c r="BB814" s="132"/>
      <c r="BC814" s="132"/>
      <c r="BD814" s="132"/>
      <c r="BE814" s="132"/>
      <c r="BF814" s="132"/>
      <c r="BG814" s="132"/>
      <c r="BH814" s="132"/>
      <c r="BI814" s="132"/>
      <c r="BJ814" s="132"/>
      <c r="BK814" s="132"/>
      <c r="BL814" s="132"/>
      <c r="BM814" s="132"/>
      <c r="BN814" s="132"/>
      <c r="BO814" s="132"/>
      <c r="BP814" s="132"/>
      <c r="BQ814" s="132"/>
      <c r="BR814" s="132"/>
      <c r="BS814" s="132"/>
      <c r="BT814" s="132"/>
      <c r="BU814" s="132"/>
      <c r="BV814" s="132"/>
      <c r="BW814" s="132"/>
      <c r="BX814" s="132"/>
      <c r="BY814" s="132"/>
      <c r="BZ814" s="132"/>
      <c r="CA814" s="132"/>
      <c r="CB814" s="132"/>
      <c r="CC814" s="132"/>
      <c r="CD814" s="132"/>
      <c r="CE814" s="132"/>
      <c r="CF814" s="132"/>
      <c r="CG814" s="132"/>
      <c r="CH814" s="132"/>
      <c r="CI814" s="132"/>
      <c r="CJ814" s="132"/>
      <c r="CK814" s="132"/>
      <c r="CL814" s="132"/>
      <c r="CM814" s="132"/>
      <c r="CN814" s="132"/>
      <c r="CO814" s="132"/>
      <c r="CP814" s="132"/>
      <c r="CQ814" s="132"/>
      <c r="CR814" s="132"/>
      <c r="CS814" s="132"/>
      <c r="CT814" s="132"/>
      <c r="CU814" s="132"/>
      <c r="CV814" s="132"/>
      <c r="CW814" s="132"/>
      <c r="CX814" s="132"/>
      <c r="CY814" s="132"/>
      <c r="CZ814" s="132"/>
      <c r="DA814" s="132"/>
      <c r="DB814" s="132"/>
      <c r="DC814" s="132"/>
      <c r="DD814" s="132"/>
      <c r="DE814" s="132"/>
      <c r="DF814" s="132"/>
      <c r="DG814" s="132"/>
      <c r="DH814" s="132"/>
      <c r="DI814" s="132"/>
      <c r="DJ814" s="132"/>
      <c r="DK814" s="132"/>
      <c r="DL814" s="132"/>
      <c r="DM814" s="132"/>
      <c r="DN814" s="132"/>
      <c r="DO814" s="132"/>
      <c r="DP814" s="132"/>
      <c r="DQ814" s="132"/>
      <c r="DR814" s="132"/>
      <c r="DS814" s="132"/>
      <c r="DT814" s="132"/>
      <c r="DU814" s="132"/>
      <c r="DV814" s="132"/>
      <c r="DW814" s="132"/>
      <c r="DX814" s="132"/>
      <c r="DY814" s="132"/>
      <c r="DZ814" s="132"/>
      <c r="EA814" s="132"/>
      <c r="EB814" s="132"/>
      <c r="EC814" s="132"/>
      <c r="ED814" s="132"/>
      <c r="EE814" s="132"/>
      <c r="EF814" s="132"/>
      <c r="EG814" s="132"/>
      <c r="EH814" s="132"/>
      <c r="EI814" s="132"/>
      <c r="EJ814" s="132"/>
      <c r="EK814" s="132"/>
      <c r="EL814" s="132"/>
      <c r="EM814" s="132"/>
      <c r="EN814" s="132"/>
      <c r="EO814" s="132"/>
      <c r="EP814" s="132"/>
      <c r="EQ814" s="132"/>
      <c r="ER814" s="132"/>
      <c r="ES814" s="132"/>
      <c r="ET814" s="132"/>
      <c r="EU814" s="132"/>
      <c r="EV814" s="132"/>
      <c r="EW814" s="132"/>
      <c r="EX814" s="132"/>
      <c r="EY814" s="132"/>
      <c r="EZ814" s="132"/>
      <c r="FA814" s="132"/>
      <c r="FB814" s="132"/>
      <c r="FC814" s="132"/>
      <c r="FD814" s="132"/>
      <c r="FE814" s="132"/>
      <c r="FF814" s="132"/>
      <c r="FG814" s="132"/>
      <c r="FH814" s="132"/>
      <c r="FI814" s="132"/>
      <c r="FJ814" s="132"/>
      <c r="FK814" s="132"/>
      <c r="FL814" s="132"/>
      <c r="FM814" s="132"/>
      <c r="FN814" s="132"/>
      <c r="FO814" s="132"/>
      <c r="FP814" s="132"/>
    </row>
    <row r="815" spans="1:172" x14ac:dyDescent="0.25">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32"/>
      <c r="AD815" s="132"/>
      <c r="AE815" s="132"/>
      <c r="AF815" s="132"/>
      <c r="AG815" s="132"/>
      <c r="AH815" s="132"/>
      <c r="AI815" s="132"/>
      <c r="AJ815" s="132"/>
      <c r="AK815" s="132"/>
      <c r="AL815" s="132"/>
      <c r="AM815" s="132"/>
      <c r="AN815" s="132"/>
      <c r="AO815" s="131"/>
      <c r="AP815" s="132"/>
      <c r="AQ815" s="132"/>
      <c r="AR815" s="132"/>
      <c r="AS815" s="132"/>
      <c r="AT815" s="132"/>
      <c r="AU815" s="132"/>
      <c r="AV815" s="132"/>
      <c r="AW815" s="132"/>
      <c r="AX815" s="132"/>
      <c r="AY815" s="132"/>
      <c r="AZ815" s="132"/>
      <c r="BA815" s="132"/>
      <c r="BB815" s="132"/>
      <c r="BC815" s="132"/>
      <c r="BD815" s="132"/>
      <c r="BE815" s="132"/>
      <c r="BF815" s="132"/>
      <c r="BG815" s="132"/>
      <c r="BH815" s="132"/>
      <c r="BI815" s="132"/>
      <c r="BJ815" s="132"/>
      <c r="BK815" s="132"/>
      <c r="BL815" s="132"/>
      <c r="BM815" s="132"/>
      <c r="BN815" s="132"/>
      <c r="BO815" s="132"/>
      <c r="BP815" s="132"/>
      <c r="BQ815" s="132"/>
      <c r="BR815" s="132"/>
      <c r="BS815" s="132"/>
      <c r="BT815" s="132"/>
      <c r="BU815" s="132"/>
      <c r="BV815" s="132"/>
      <c r="BW815" s="132"/>
      <c r="BX815" s="132"/>
      <c r="BY815" s="132"/>
      <c r="BZ815" s="132"/>
      <c r="CA815" s="132"/>
      <c r="CB815" s="132"/>
      <c r="CC815" s="132"/>
      <c r="CD815" s="132"/>
      <c r="CE815" s="132"/>
      <c r="CF815" s="132"/>
      <c r="CG815" s="132"/>
      <c r="CH815" s="132"/>
      <c r="CI815" s="132"/>
      <c r="CJ815" s="132"/>
      <c r="CK815" s="132"/>
      <c r="CL815" s="132"/>
      <c r="CM815" s="132"/>
      <c r="CN815" s="132"/>
      <c r="CO815" s="132"/>
      <c r="CP815" s="132"/>
      <c r="CQ815" s="132"/>
      <c r="CR815" s="132"/>
      <c r="CS815" s="132"/>
      <c r="CT815" s="132"/>
      <c r="CU815" s="132"/>
      <c r="CV815" s="132"/>
      <c r="CW815" s="132"/>
      <c r="CX815" s="132"/>
      <c r="CY815" s="132"/>
      <c r="CZ815" s="132"/>
      <c r="DA815" s="132"/>
      <c r="DB815" s="132"/>
      <c r="DC815" s="132"/>
      <c r="DD815" s="132"/>
      <c r="DE815" s="132"/>
      <c r="DF815" s="132"/>
      <c r="DG815" s="132"/>
      <c r="DH815" s="132"/>
      <c r="DI815" s="132"/>
      <c r="DJ815" s="132"/>
      <c r="DK815" s="132"/>
      <c r="DL815" s="132"/>
      <c r="DM815" s="132"/>
      <c r="DN815" s="132"/>
      <c r="DO815" s="132"/>
      <c r="DP815" s="132"/>
      <c r="DQ815" s="132"/>
      <c r="DR815" s="132"/>
      <c r="DS815" s="132"/>
      <c r="DT815" s="132"/>
      <c r="DU815" s="132"/>
      <c r="DV815" s="132"/>
      <c r="DW815" s="132"/>
      <c r="DX815" s="132"/>
      <c r="DY815" s="132"/>
      <c r="DZ815" s="132"/>
      <c r="EA815" s="132"/>
      <c r="EB815" s="132"/>
      <c r="EC815" s="132"/>
      <c r="ED815" s="132"/>
      <c r="EE815" s="132"/>
      <c r="EF815" s="132"/>
      <c r="EG815" s="132"/>
      <c r="EH815" s="132"/>
      <c r="EI815" s="132"/>
      <c r="EJ815" s="132"/>
      <c r="EK815" s="132"/>
      <c r="EL815" s="132"/>
      <c r="EM815" s="132"/>
      <c r="EN815" s="132"/>
      <c r="EO815" s="132"/>
      <c r="EP815" s="132"/>
      <c r="EQ815" s="132"/>
      <c r="ER815" s="132"/>
      <c r="ES815" s="132"/>
      <c r="ET815" s="132"/>
      <c r="EU815" s="132"/>
      <c r="EV815" s="132"/>
      <c r="EW815" s="132"/>
      <c r="EX815" s="132"/>
      <c r="EY815" s="132"/>
      <c r="EZ815" s="132"/>
      <c r="FA815" s="132"/>
      <c r="FB815" s="132"/>
      <c r="FC815" s="132"/>
      <c r="FD815" s="132"/>
      <c r="FE815" s="132"/>
      <c r="FF815" s="132"/>
      <c r="FG815" s="132"/>
      <c r="FH815" s="132"/>
      <c r="FI815" s="132"/>
      <c r="FJ815" s="132"/>
      <c r="FK815" s="132"/>
      <c r="FL815" s="132"/>
      <c r="FM815" s="132"/>
      <c r="FN815" s="132"/>
      <c r="FO815" s="132"/>
      <c r="FP815" s="132"/>
    </row>
    <row r="816" spans="1:172" x14ac:dyDescent="0.25">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32"/>
      <c r="AD816" s="132"/>
      <c r="AE816" s="132"/>
      <c r="AF816" s="132"/>
      <c r="AG816" s="132"/>
      <c r="AH816" s="132"/>
      <c r="AI816" s="132"/>
      <c r="AJ816" s="132"/>
      <c r="AK816" s="132"/>
      <c r="AL816" s="132"/>
      <c r="AM816" s="132"/>
      <c r="AN816" s="132"/>
      <c r="AO816" s="131"/>
      <c r="AP816" s="132"/>
      <c r="AQ816" s="132"/>
      <c r="AR816" s="132"/>
      <c r="AS816" s="132"/>
      <c r="AT816" s="132"/>
      <c r="AU816" s="132"/>
      <c r="AV816" s="132"/>
      <c r="AW816" s="132"/>
      <c r="AX816" s="132"/>
      <c r="AY816" s="132"/>
      <c r="AZ816" s="132"/>
      <c r="BA816" s="132"/>
      <c r="BB816" s="132"/>
      <c r="BC816" s="132"/>
      <c r="BD816" s="132"/>
      <c r="BE816" s="132"/>
      <c r="BF816" s="132"/>
      <c r="BG816" s="132"/>
      <c r="BH816" s="132"/>
      <c r="BI816" s="132"/>
      <c r="BJ816" s="132"/>
      <c r="BK816" s="132"/>
      <c r="BL816" s="132"/>
      <c r="BM816" s="132"/>
      <c r="BN816" s="132"/>
      <c r="BO816" s="132"/>
      <c r="BP816" s="132"/>
      <c r="BQ816" s="132"/>
      <c r="BR816" s="132"/>
      <c r="BS816" s="132"/>
      <c r="BT816" s="132"/>
      <c r="BU816" s="132"/>
      <c r="BV816" s="132"/>
      <c r="BW816" s="132"/>
      <c r="BX816" s="132"/>
      <c r="BY816" s="132"/>
      <c r="BZ816" s="132"/>
      <c r="CA816" s="132"/>
      <c r="CB816" s="132"/>
      <c r="CC816" s="132"/>
      <c r="CD816" s="132"/>
      <c r="CE816" s="132"/>
      <c r="CF816" s="132"/>
      <c r="CG816" s="132"/>
      <c r="CH816" s="132"/>
      <c r="CI816" s="132"/>
      <c r="CJ816" s="132"/>
      <c r="CK816" s="132"/>
      <c r="CL816" s="132"/>
      <c r="CM816" s="132"/>
      <c r="CN816" s="132"/>
      <c r="CO816" s="132"/>
      <c r="CP816" s="132"/>
      <c r="CQ816" s="132"/>
      <c r="CR816" s="132"/>
      <c r="CS816" s="132"/>
      <c r="CT816" s="132"/>
      <c r="CU816" s="132"/>
      <c r="CV816" s="132"/>
      <c r="CW816" s="132"/>
      <c r="CX816" s="132"/>
      <c r="CY816" s="132"/>
      <c r="CZ816" s="132"/>
      <c r="DA816" s="132"/>
      <c r="DB816" s="132"/>
      <c r="DC816" s="132"/>
      <c r="DD816" s="132"/>
      <c r="DE816" s="132"/>
      <c r="DF816" s="132"/>
      <c r="DG816" s="132"/>
      <c r="DH816" s="132"/>
      <c r="DI816" s="132"/>
      <c r="DJ816" s="132"/>
      <c r="DK816" s="132"/>
      <c r="DL816" s="132"/>
      <c r="DM816" s="132"/>
      <c r="DN816" s="132"/>
      <c r="DO816" s="132"/>
      <c r="DP816" s="132"/>
      <c r="DQ816" s="132"/>
      <c r="DR816" s="132"/>
      <c r="DS816" s="132"/>
      <c r="DT816" s="132"/>
      <c r="DU816" s="132"/>
      <c r="DV816" s="132"/>
      <c r="DW816" s="132"/>
      <c r="DX816" s="132"/>
      <c r="DY816" s="132"/>
      <c r="DZ816" s="132"/>
      <c r="EA816" s="132"/>
      <c r="EB816" s="132"/>
      <c r="EC816" s="132"/>
      <c r="ED816" s="132"/>
      <c r="EE816" s="132"/>
      <c r="EF816" s="132"/>
      <c r="EG816" s="132"/>
      <c r="EH816" s="132"/>
      <c r="EI816" s="132"/>
      <c r="EJ816" s="132"/>
      <c r="EK816" s="132"/>
      <c r="EL816" s="132"/>
      <c r="EM816" s="132"/>
      <c r="EN816" s="132"/>
      <c r="EO816" s="132"/>
      <c r="EP816" s="132"/>
      <c r="EQ816" s="132"/>
      <c r="ER816" s="132"/>
      <c r="ES816" s="132"/>
      <c r="ET816" s="132"/>
      <c r="EU816" s="132"/>
      <c r="EV816" s="132"/>
      <c r="EW816" s="132"/>
      <c r="EX816" s="132"/>
      <c r="EY816" s="132"/>
      <c r="EZ816" s="132"/>
      <c r="FA816" s="132"/>
      <c r="FB816" s="132"/>
      <c r="FC816" s="132"/>
      <c r="FD816" s="132"/>
      <c r="FE816" s="132"/>
      <c r="FF816" s="132"/>
      <c r="FG816" s="132"/>
      <c r="FH816" s="132"/>
      <c r="FI816" s="132"/>
      <c r="FJ816" s="132"/>
      <c r="FK816" s="132"/>
      <c r="FL816" s="132"/>
      <c r="FM816" s="132"/>
      <c r="FN816" s="132"/>
      <c r="FO816" s="132"/>
      <c r="FP816" s="132"/>
    </row>
    <row r="817" spans="1:172" x14ac:dyDescent="0.25">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2"/>
      <c r="AL817" s="132"/>
      <c r="AM817" s="132"/>
      <c r="AN817" s="132"/>
      <c r="AO817" s="131"/>
      <c r="AP817" s="132"/>
      <c r="AQ817" s="132"/>
      <c r="AR817" s="132"/>
      <c r="AS817" s="132"/>
      <c r="AT817" s="132"/>
      <c r="AU817" s="132"/>
      <c r="AV817" s="132"/>
      <c r="AW817" s="132"/>
      <c r="AX817" s="132"/>
      <c r="AY817" s="132"/>
      <c r="AZ817" s="132"/>
      <c r="BA817" s="132"/>
      <c r="BB817" s="132"/>
      <c r="BC817" s="132"/>
      <c r="BD817" s="132"/>
      <c r="BE817" s="132"/>
      <c r="BF817" s="132"/>
      <c r="BG817" s="132"/>
      <c r="BH817" s="132"/>
      <c r="BI817" s="132"/>
      <c r="BJ817" s="132"/>
      <c r="BK817" s="132"/>
      <c r="BL817" s="132"/>
      <c r="BM817" s="132"/>
      <c r="BN817" s="132"/>
      <c r="BO817" s="132"/>
      <c r="BP817" s="132"/>
      <c r="BQ817" s="132"/>
      <c r="BR817" s="132"/>
      <c r="BS817" s="132"/>
      <c r="BT817" s="132"/>
      <c r="BU817" s="132"/>
      <c r="BV817" s="132"/>
      <c r="BW817" s="132"/>
      <c r="BX817" s="132"/>
      <c r="BY817" s="132"/>
      <c r="BZ817" s="132"/>
      <c r="CA817" s="132"/>
      <c r="CB817" s="132"/>
      <c r="CC817" s="132"/>
      <c r="CD817" s="132"/>
      <c r="CE817" s="132"/>
      <c r="CF817" s="132"/>
      <c r="CG817" s="132"/>
      <c r="CH817" s="132"/>
      <c r="CI817" s="132"/>
      <c r="CJ817" s="132"/>
      <c r="CK817" s="132"/>
      <c r="CL817" s="132"/>
      <c r="CM817" s="132"/>
      <c r="CN817" s="132"/>
      <c r="CO817" s="132"/>
      <c r="CP817" s="132"/>
      <c r="CQ817" s="132"/>
      <c r="CR817" s="132"/>
      <c r="CS817" s="132"/>
      <c r="CT817" s="132"/>
      <c r="CU817" s="132"/>
      <c r="CV817" s="132"/>
      <c r="CW817" s="132"/>
      <c r="CX817" s="132"/>
      <c r="CY817" s="132"/>
      <c r="CZ817" s="132"/>
      <c r="DA817" s="132"/>
      <c r="DB817" s="132"/>
      <c r="DC817" s="132"/>
      <c r="DD817" s="132"/>
      <c r="DE817" s="132"/>
      <c r="DF817" s="132"/>
      <c r="DG817" s="132"/>
      <c r="DH817" s="132"/>
      <c r="DI817" s="132"/>
      <c r="DJ817" s="132"/>
      <c r="DK817" s="132"/>
      <c r="DL817" s="132"/>
      <c r="DM817" s="132"/>
      <c r="DN817" s="132"/>
      <c r="DO817" s="132"/>
      <c r="DP817" s="132"/>
      <c r="DQ817" s="132"/>
      <c r="DR817" s="132"/>
      <c r="DS817" s="132"/>
      <c r="DT817" s="132"/>
      <c r="DU817" s="132"/>
      <c r="DV817" s="132"/>
      <c r="DW817" s="132"/>
      <c r="DX817" s="132"/>
      <c r="DY817" s="132"/>
      <c r="DZ817" s="132"/>
      <c r="EA817" s="132"/>
      <c r="EB817" s="132"/>
      <c r="EC817" s="132"/>
      <c r="ED817" s="132"/>
      <c r="EE817" s="132"/>
      <c r="EF817" s="132"/>
      <c r="EG817" s="132"/>
      <c r="EH817" s="132"/>
      <c r="EI817" s="132"/>
      <c r="EJ817" s="132"/>
      <c r="EK817" s="132"/>
      <c r="EL817" s="132"/>
      <c r="EM817" s="132"/>
      <c r="EN817" s="132"/>
      <c r="EO817" s="132"/>
      <c r="EP817" s="132"/>
      <c r="EQ817" s="132"/>
      <c r="ER817" s="132"/>
      <c r="ES817" s="132"/>
      <c r="ET817" s="132"/>
      <c r="EU817" s="132"/>
      <c r="EV817" s="132"/>
      <c r="EW817" s="132"/>
      <c r="EX817" s="132"/>
      <c r="EY817" s="132"/>
      <c r="EZ817" s="132"/>
      <c r="FA817" s="132"/>
      <c r="FB817" s="132"/>
      <c r="FC817" s="132"/>
      <c r="FD817" s="132"/>
      <c r="FE817" s="132"/>
      <c r="FF817" s="132"/>
      <c r="FG817" s="132"/>
      <c r="FH817" s="132"/>
      <c r="FI817" s="132"/>
      <c r="FJ817" s="132"/>
      <c r="FK817" s="132"/>
      <c r="FL817" s="132"/>
      <c r="FM817" s="132"/>
      <c r="FN817" s="132"/>
      <c r="FO817" s="132"/>
      <c r="FP817" s="132"/>
    </row>
    <row r="818" spans="1:172" x14ac:dyDescent="0.25">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32"/>
      <c r="AD818" s="132"/>
      <c r="AE818" s="132"/>
      <c r="AF818" s="132"/>
      <c r="AG818" s="132"/>
      <c r="AH818" s="132"/>
      <c r="AI818" s="132"/>
      <c r="AJ818" s="132"/>
      <c r="AK818" s="132"/>
      <c r="AL818" s="132"/>
      <c r="AM818" s="132"/>
      <c r="AN818" s="132"/>
      <c r="AO818" s="132"/>
      <c r="AP818" s="132"/>
      <c r="AQ818" s="132"/>
      <c r="AR818" s="132"/>
      <c r="AS818" s="132"/>
      <c r="AT818" s="132"/>
      <c r="AU818" s="132"/>
      <c r="AV818" s="132"/>
      <c r="AW818" s="132"/>
      <c r="AX818" s="132"/>
      <c r="AY818" s="132"/>
      <c r="AZ818" s="132"/>
      <c r="BA818" s="132"/>
      <c r="BB818" s="132"/>
      <c r="BC818" s="132"/>
      <c r="BD818" s="132"/>
      <c r="BE818" s="132"/>
      <c r="BF818" s="132"/>
      <c r="BG818" s="132"/>
      <c r="BH818" s="132"/>
      <c r="BI818" s="132"/>
      <c r="BJ818" s="132"/>
      <c r="BK818" s="132"/>
      <c r="BL818" s="132"/>
      <c r="BM818" s="132"/>
      <c r="BN818" s="132"/>
      <c r="BO818" s="132"/>
      <c r="BP818" s="132"/>
      <c r="BQ818" s="132"/>
      <c r="BR818" s="132"/>
      <c r="BS818" s="132"/>
      <c r="BT818" s="132"/>
      <c r="BU818" s="132"/>
      <c r="BV818" s="132"/>
      <c r="BW818" s="132"/>
      <c r="BX818" s="132"/>
      <c r="BY818" s="132"/>
      <c r="BZ818" s="132"/>
      <c r="CA818" s="132"/>
      <c r="CB818" s="132"/>
      <c r="CC818" s="132"/>
      <c r="CD818" s="132"/>
      <c r="CE818" s="132"/>
      <c r="CF818" s="132"/>
      <c r="CG818" s="132"/>
      <c r="CH818" s="132"/>
      <c r="CI818" s="132"/>
      <c r="CJ818" s="132"/>
      <c r="CK818" s="132"/>
      <c r="CL818" s="132"/>
      <c r="CM818" s="132"/>
      <c r="CN818" s="132"/>
      <c r="CO818" s="132"/>
      <c r="CP818" s="132"/>
      <c r="CQ818" s="132"/>
      <c r="CR818" s="132"/>
      <c r="CS818" s="132"/>
      <c r="CT818" s="132"/>
      <c r="CU818" s="132"/>
      <c r="CV818" s="132"/>
      <c r="CW818" s="132"/>
      <c r="CX818" s="132"/>
      <c r="CY818" s="132"/>
      <c r="CZ818" s="132"/>
      <c r="DA818" s="132"/>
      <c r="DB818" s="132"/>
      <c r="DC818" s="132"/>
      <c r="DD818" s="132"/>
      <c r="DE818" s="132"/>
      <c r="DF818" s="132"/>
      <c r="DG818" s="132"/>
      <c r="DH818" s="132"/>
      <c r="DI818" s="132"/>
      <c r="DJ818" s="132"/>
      <c r="DK818" s="132"/>
      <c r="DL818" s="132"/>
      <c r="DM818" s="132"/>
      <c r="DN818" s="132"/>
      <c r="DO818" s="132"/>
      <c r="DP818" s="132"/>
      <c r="DQ818" s="132"/>
      <c r="DR818" s="132"/>
      <c r="DS818" s="132"/>
      <c r="DT818" s="132"/>
      <c r="DU818" s="132"/>
      <c r="DV818" s="132"/>
      <c r="DW818" s="132"/>
      <c r="DX818" s="132"/>
      <c r="DY818" s="132"/>
      <c r="DZ818" s="132"/>
      <c r="EA818" s="132"/>
      <c r="EB818" s="132"/>
      <c r="EC818" s="132"/>
      <c r="ED818" s="132"/>
      <c r="EE818" s="132"/>
      <c r="EF818" s="132"/>
      <c r="EG818" s="132"/>
      <c r="EH818" s="132"/>
      <c r="EI818" s="132"/>
      <c r="EJ818" s="132"/>
      <c r="EK818" s="132"/>
      <c r="EL818" s="132"/>
      <c r="EM818" s="132"/>
      <c r="EN818" s="132"/>
      <c r="EO818" s="132"/>
      <c r="EP818" s="132"/>
      <c r="EQ818" s="132"/>
      <c r="ER818" s="132"/>
      <c r="ES818" s="132"/>
      <c r="ET818" s="132"/>
      <c r="EU818" s="132"/>
      <c r="EV818" s="132"/>
      <c r="EW818" s="132"/>
      <c r="EX818" s="132"/>
      <c r="EY818" s="132"/>
      <c r="EZ818" s="132"/>
      <c r="FA818" s="132"/>
      <c r="FB818" s="132"/>
      <c r="FC818" s="132"/>
      <c r="FD818" s="132"/>
      <c r="FE818" s="132"/>
      <c r="FF818" s="132"/>
      <c r="FG818" s="132"/>
      <c r="FH818" s="132"/>
      <c r="FI818" s="132"/>
      <c r="FJ818" s="132"/>
      <c r="FK818" s="132"/>
      <c r="FL818" s="132"/>
      <c r="FM818" s="132"/>
      <c r="FN818" s="132"/>
      <c r="FO818" s="132"/>
      <c r="FP818" s="132"/>
    </row>
    <row r="819" spans="1:172" x14ac:dyDescent="0.25">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2"/>
      <c r="AL819" s="132"/>
      <c r="AM819" s="132"/>
      <c r="AN819" s="132"/>
      <c r="AO819" s="131"/>
      <c r="AP819" s="132"/>
      <c r="AQ819" s="132"/>
      <c r="AR819" s="132"/>
      <c r="AS819" s="132"/>
      <c r="AT819" s="132"/>
      <c r="AU819" s="132"/>
      <c r="AV819" s="132"/>
      <c r="AW819" s="132"/>
      <c r="AX819" s="132"/>
      <c r="AY819" s="132"/>
      <c r="AZ819" s="132"/>
      <c r="BA819" s="132"/>
      <c r="BB819" s="132"/>
      <c r="BC819" s="132"/>
      <c r="BD819" s="132"/>
      <c r="BE819" s="132"/>
      <c r="BF819" s="132"/>
      <c r="BG819" s="132"/>
      <c r="BH819" s="132"/>
      <c r="BI819" s="132"/>
      <c r="BJ819" s="132"/>
      <c r="BK819" s="132"/>
      <c r="BL819" s="132"/>
      <c r="BM819" s="132"/>
      <c r="BN819" s="132"/>
      <c r="BO819" s="132"/>
      <c r="BP819" s="132"/>
      <c r="BQ819" s="132"/>
      <c r="BR819" s="132"/>
      <c r="BS819" s="132"/>
      <c r="BT819" s="132"/>
      <c r="BU819" s="132"/>
      <c r="BV819" s="132"/>
      <c r="BW819" s="132"/>
      <c r="BX819" s="132"/>
      <c r="BY819" s="132"/>
      <c r="BZ819" s="132"/>
      <c r="CA819" s="132"/>
      <c r="CB819" s="132"/>
      <c r="CC819" s="132"/>
      <c r="CD819" s="132"/>
      <c r="CE819" s="132"/>
      <c r="CF819" s="132"/>
      <c r="CG819" s="132"/>
      <c r="CH819" s="132"/>
      <c r="CI819" s="132"/>
      <c r="CJ819" s="132"/>
      <c r="CK819" s="132"/>
      <c r="CL819" s="132"/>
      <c r="CM819" s="132"/>
      <c r="CN819" s="132"/>
      <c r="CO819" s="132"/>
      <c r="CP819" s="132"/>
      <c r="CQ819" s="132"/>
      <c r="CR819" s="132"/>
      <c r="CS819" s="132"/>
      <c r="CT819" s="132"/>
      <c r="CU819" s="132"/>
      <c r="CV819" s="132"/>
      <c r="CW819" s="132"/>
      <c r="CX819" s="132"/>
      <c r="CY819" s="132"/>
      <c r="CZ819" s="132"/>
      <c r="DA819" s="132"/>
      <c r="DB819" s="132"/>
      <c r="DC819" s="132"/>
      <c r="DD819" s="132"/>
      <c r="DE819" s="132"/>
      <c r="DF819" s="132"/>
      <c r="DG819" s="132"/>
      <c r="DH819" s="132"/>
      <c r="DI819" s="132"/>
      <c r="DJ819" s="132"/>
      <c r="DK819" s="132"/>
      <c r="DL819" s="132"/>
      <c r="DM819" s="132"/>
      <c r="DN819" s="132"/>
      <c r="DO819" s="132"/>
      <c r="DP819" s="132"/>
      <c r="DQ819" s="132"/>
      <c r="DR819" s="132"/>
      <c r="DS819" s="132"/>
      <c r="DT819" s="132"/>
      <c r="DU819" s="132"/>
      <c r="DV819" s="132"/>
      <c r="DW819" s="132"/>
      <c r="DX819" s="132"/>
      <c r="DY819" s="132"/>
      <c r="DZ819" s="132"/>
      <c r="EA819" s="132"/>
      <c r="EB819" s="132"/>
      <c r="EC819" s="132"/>
      <c r="ED819" s="132"/>
      <c r="EE819" s="132"/>
      <c r="EF819" s="132"/>
      <c r="EG819" s="132"/>
      <c r="EH819" s="132"/>
      <c r="EI819" s="132"/>
      <c r="EJ819" s="132"/>
      <c r="EK819" s="132"/>
      <c r="EL819" s="132"/>
      <c r="EM819" s="132"/>
      <c r="EN819" s="132"/>
      <c r="EO819" s="132"/>
      <c r="EP819" s="132"/>
      <c r="EQ819" s="132"/>
      <c r="ER819" s="132"/>
      <c r="ES819" s="132"/>
      <c r="ET819" s="132"/>
      <c r="EU819" s="132"/>
      <c r="EV819" s="132"/>
      <c r="EW819" s="132"/>
      <c r="EX819" s="132"/>
      <c r="EY819" s="132"/>
      <c r="EZ819" s="132"/>
      <c r="FA819" s="132"/>
      <c r="FB819" s="132"/>
      <c r="FC819" s="132"/>
      <c r="FD819" s="132"/>
      <c r="FE819" s="132"/>
      <c r="FF819" s="132"/>
      <c r="FG819" s="132"/>
      <c r="FH819" s="132"/>
      <c r="FI819" s="132"/>
      <c r="FJ819" s="132"/>
      <c r="FK819" s="132"/>
      <c r="FL819" s="132"/>
      <c r="FM819" s="132"/>
      <c r="FN819" s="132"/>
      <c r="FO819" s="132"/>
      <c r="FP819" s="132"/>
    </row>
    <row r="820" spans="1:172" x14ac:dyDescent="0.25">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2"/>
      <c r="AL820" s="132"/>
      <c r="AM820" s="132"/>
      <c r="AN820" s="132"/>
      <c r="AO820" s="131"/>
      <c r="AP820" s="132"/>
      <c r="AQ820" s="132"/>
      <c r="AR820" s="132"/>
      <c r="AS820" s="132"/>
      <c r="AT820" s="132"/>
      <c r="AU820" s="132"/>
      <c r="AV820" s="132"/>
      <c r="AW820" s="132"/>
      <c r="AX820" s="132"/>
      <c r="AY820" s="132"/>
      <c r="AZ820" s="132"/>
      <c r="BA820" s="132"/>
      <c r="BB820" s="132"/>
      <c r="BC820" s="132"/>
      <c r="BD820" s="132"/>
      <c r="BE820" s="132"/>
      <c r="BF820" s="132"/>
      <c r="BG820" s="132"/>
      <c r="BH820" s="132"/>
      <c r="BI820" s="132"/>
      <c r="BJ820" s="132"/>
      <c r="BK820" s="132"/>
      <c r="BL820" s="132"/>
      <c r="BM820" s="132"/>
      <c r="BN820" s="132"/>
      <c r="BO820" s="132"/>
      <c r="BP820" s="132"/>
      <c r="BQ820" s="132"/>
      <c r="BR820" s="132"/>
      <c r="BS820" s="132"/>
      <c r="BT820" s="132"/>
      <c r="BU820" s="132"/>
      <c r="BV820" s="132"/>
      <c r="BW820" s="132"/>
      <c r="BX820" s="132"/>
      <c r="BY820" s="132"/>
      <c r="BZ820" s="132"/>
      <c r="CA820" s="132"/>
      <c r="CB820" s="132"/>
      <c r="CC820" s="132"/>
      <c r="CD820" s="132"/>
      <c r="CE820" s="132"/>
      <c r="CF820" s="132"/>
      <c r="CG820" s="132"/>
      <c r="CH820" s="132"/>
      <c r="CI820" s="132"/>
      <c r="CJ820" s="132"/>
      <c r="CK820" s="132"/>
      <c r="CL820" s="132"/>
      <c r="CM820" s="132"/>
      <c r="CN820" s="132"/>
      <c r="CO820" s="132"/>
      <c r="CP820" s="132"/>
      <c r="CQ820" s="132"/>
      <c r="CR820" s="132"/>
      <c r="CS820" s="132"/>
      <c r="CT820" s="132"/>
      <c r="CU820" s="132"/>
      <c r="CV820" s="132"/>
      <c r="CW820" s="132"/>
      <c r="CX820" s="132"/>
      <c r="CY820" s="132"/>
      <c r="CZ820" s="132"/>
      <c r="DA820" s="132"/>
      <c r="DB820" s="132"/>
      <c r="DC820" s="132"/>
      <c r="DD820" s="132"/>
      <c r="DE820" s="132"/>
      <c r="DF820" s="132"/>
      <c r="DG820" s="132"/>
      <c r="DH820" s="132"/>
      <c r="DI820" s="132"/>
      <c r="DJ820" s="132"/>
      <c r="DK820" s="132"/>
      <c r="DL820" s="132"/>
      <c r="DM820" s="132"/>
      <c r="DN820" s="132"/>
      <c r="DO820" s="132"/>
      <c r="DP820" s="132"/>
      <c r="DQ820" s="132"/>
      <c r="DR820" s="132"/>
      <c r="DS820" s="132"/>
      <c r="DT820" s="132"/>
      <c r="DU820" s="132"/>
      <c r="DV820" s="132"/>
      <c r="DW820" s="132"/>
      <c r="DX820" s="132"/>
      <c r="DY820" s="132"/>
      <c r="DZ820" s="132"/>
      <c r="EA820" s="132"/>
      <c r="EB820" s="132"/>
      <c r="EC820" s="132"/>
      <c r="ED820" s="132"/>
      <c r="EE820" s="132"/>
      <c r="EF820" s="132"/>
      <c r="EG820" s="132"/>
      <c r="EH820" s="132"/>
      <c r="EI820" s="132"/>
      <c r="EJ820" s="132"/>
      <c r="EK820" s="132"/>
      <c r="EL820" s="132"/>
      <c r="EM820" s="132"/>
      <c r="EN820" s="132"/>
      <c r="EO820" s="132"/>
      <c r="EP820" s="132"/>
      <c r="EQ820" s="132"/>
      <c r="ER820" s="132"/>
      <c r="ES820" s="132"/>
      <c r="ET820" s="132"/>
      <c r="EU820" s="132"/>
      <c r="EV820" s="132"/>
      <c r="EW820" s="132"/>
      <c r="EX820" s="132"/>
      <c r="EY820" s="132"/>
      <c r="EZ820" s="132"/>
      <c r="FA820" s="132"/>
      <c r="FB820" s="132"/>
      <c r="FC820" s="132"/>
      <c r="FD820" s="132"/>
      <c r="FE820" s="132"/>
      <c r="FF820" s="132"/>
      <c r="FG820" s="132"/>
      <c r="FH820" s="132"/>
      <c r="FI820" s="132"/>
      <c r="FJ820" s="132"/>
      <c r="FK820" s="132"/>
      <c r="FL820" s="132"/>
      <c r="FM820" s="132"/>
      <c r="FN820" s="132"/>
      <c r="FO820" s="132"/>
      <c r="FP820" s="132"/>
    </row>
    <row r="821" spans="1:172" x14ac:dyDescent="0.25">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2"/>
      <c r="AL821" s="132"/>
      <c r="AM821" s="132"/>
      <c r="AN821" s="132"/>
      <c r="AO821" s="132"/>
      <c r="AP821" s="132"/>
      <c r="AQ821" s="132"/>
      <c r="AR821" s="132"/>
      <c r="AS821" s="132"/>
      <c r="AT821" s="132"/>
      <c r="AU821" s="132"/>
      <c r="AV821" s="132"/>
      <c r="AW821" s="132"/>
      <c r="AX821" s="132"/>
      <c r="AY821" s="132"/>
      <c r="AZ821" s="132"/>
      <c r="BA821" s="132"/>
      <c r="BB821" s="132"/>
      <c r="BC821" s="132"/>
      <c r="BD821" s="132"/>
      <c r="BE821" s="132"/>
      <c r="BF821" s="132"/>
      <c r="BG821" s="132"/>
      <c r="BH821" s="132"/>
      <c r="BI821" s="132"/>
      <c r="BJ821" s="132"/>
      <c r="BK821" s="132"/>
      <c r="BL821" s="132"/>
      <c r="BM821" s="132"/>
      <c r="BN821" s="132"/>
      <c r="BO821" s="132"/>
      <c r="BP821" s="132"/>
      <c r="BQ821" s="132"/>
      <c r="BR821" s="132"/>
      <c r="BS821" s="132"/>
      <c r="BT821" s="132"/>
      <c r="BU821" s="132"/>
      <c r="BV821" s="132"/>
      <c r="BW821" s="132"/>
      <c r="BX821" s="132"/>
      <c r="BY821" s="132"/>
      <c r="BZ821" s="132"/>
      <c r="CA821" s="132"/>
      <c r="CB821" s="132"/>
      <c r="CC821" s="132"/>
      <c r="CD821" s="132"/>
      <c r="CE821" s="132"/>
      <c r="CF821" s="132"/>
      <c r="CG821" s="132"/>
      <c r="CH821" s="132"/>
      <c r="CI821" s="132"/>
      <c r="CJ821" s="132"/>
      <c r="CK821" s="132"/>
      <c r="CL821" s="132"/>
      <c r="CM821" s="132"/>
      <c r="CN821" s="132"/>
      <c r="CO821" s="132"/>
      <c r="CP821" s="132"/>
      <c r="CQ821" s="132"/>
      <c r="CR821" s="132"/>
      <c r="CS821" s="132"/>
      <c r="CT821" s="132"/>
      <c r="CU821" s="132"/>
      <c r="CV821" s="132"/>
      <c r="CW821" s="132"/>
      <c r="CX821" s="132"/>
      <c r="CY821" s="132"/>
      <c r="CZ821" s="132"/>
      <c r="DA821" s="132"/>
      <c r="DB821" s="132"/>
      <c r="DC821" s="132"/>
      <c r="DD821" s="132"/>
      <c r="DE821" s="132"/>
      <c r="DF821" s="132"/>
      <c r="DG821" s="132"/>
      <c r="DH821" s="132"/>
      <c r="DI821" s="132"/>
      <c r="DJ821" s="132"/>
      <c r="DK821" s="132"/>
      <c r="DL821" s="132"/>
      <c r="DM821" s="132"/>
      <c r="DN821" s="132"/>
      <c r="DO821" s="132"/>
      <c r="DP821" s="132"/>
      <c r="DQ821" s="132"/>
      <c r="DR821" s="132"/>
      <c r="DS821" s="132"/>
      <c r="DT821" s="132"/>
      <c r="DU821" s="132"/>
      <c r="DV821" s="132"/>
      <c r="DW821" s="132"/>
      <c r="DX821" s="132"/>
      <c r="DY821" s="132"/>
      <c r="DZ821" s="132"/>
      <c r="EA821" s="132"/>
      <c r="EB821" s="132"/>
      <c r="EC821" s="132"/>
      <c r="ED821" s="132"/>
      <c r="EE821" s="132"/>
      <c r="EF821" s="132"/>
      <c r="EG821" s="132"/>
      <c r="EH821" s="132"/>
      <c r="EI821" s="132"/>
      <c r="EJ821" s="132"/>
      <c r="EK821" s="132"/>
      <c r="EL821" s="132"/>
      <c r="EM821" s="132"/>
      <c r="EN821" s="132"/>
      <c r="EO821" s="132"/>
      <c r="EP821" s="132"/>
      <c r="EQ821" s="132"/>
      <c r="ER821" s="132"/>
      <c r="ES821" s="132"/>
      <c r="ET821" s="132"/>
      <c r="EU821" s="132"/>
      <c r="EV821" s="132"/>
      <c r="EW821" s="132"/>
      <c r="EX821" s="132"/>
      <c r="EY821" s="132"/>
      <c r="EZ821" s="132"/>
      <c r="FA821" s="132"/>
      <c r="FB821" s="132"/>
      <c r="FC821" s="132"/>
      <c r="FD821" s="132"/>
      <c r="FE821" s="132"/>
      <c r="FF821" s="132"/>
      <c r="FG821" s="132"/>
      <c r="FH821" s="132"/>
      <c r="FI821" s="132"/>
      <c r="FJ821" s="132"/>
      <c r="FK821" s="132"/>
      <c r="FL821" s="132"/>
      <c r="FM821" s="132"/>
      <c r="FN821" s="132"/>
      <c r="FO821" s="132"/>
      <c r="FP821" s="132"/>
    </row>
    <row r="822" spans="1:172" x14ac:dyDescent="0.25">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32"/>
      <c r="AK822" s="132"/>
      <c r="AL822" s="132"/>
      <c r="AM822" s="132"/>
      <c r="AN822" s="132"/>
      <c r="AO822" s="132"/>
      <c r="AP822" s="132"/>
      <c r="AQ822" s="132"/>
      <c r="AR822" s="132"/>
      <c r="AS822" s="132"/>
      <c r="AT822" s="132"/>
      <c r="AU822" s="132"/>
      <c r="AV822" s="132"/>
      <c r="AW822" s="132"/>
      <c r="AX822" s="132"/>
      <c r="AY822" s="132"/>
      <c r="AZ822" s="132"/>
      <c r="BA822" s="132"/>
      <c r="BB822" s="132"/>
      <c r="BC822" s="132"/>
      <c r="BD822" s="132"/>
      <c r="BE822" s="132"/>
      <c r="BF822" s="132"/>
      <c r="BG822" s="132"/>
      <c r="BH822" s="132"/>
      <c r="BI822" s="132"/>
      <c r="BJ822" s="132"/>
      <c r="BK822" s="132"/>
      <c r="BL822" s="132"/>
      <c r="BM822" s="132"/>
      <c r="BN822" s="132"/>
      <c r="BO822" s="132"/>
      <c r="BP822" s="132"/>
      <c r="BQ822" s="132"/>
      <c r="BR822" s="132"/>
      <c r="BS822" s="132"/>
      <c r="BT822" s="132"/>
      <c r="BU822" s="132"/>
      <c r="BV822" s="132"/>
      <c r="BW822" s="132"/>
      <c r="BX822" s="132"/>
      <c r="BY822" s="132"/>
      <c r="BZ822" s="132"/>
      <c r="CA822" s="132"/>
      <c r="CB822" s="132"/>
      <c r="CC822" s="132"/>
      <c r="CD822" s="132"/>
      <c r="CE822" s="132"/>
      <c r="CF822" s="132"/>
      <c r="CG822" s="132"/>
      <c r="CH822" s="132"/>
      <c r="CI822" s="132"/>
      <c r="CJ822" s="132"/>
      <c r="CK822" s="132"/>
      <c r="CL822" s="132"/>
      <c r="CM822" s="132"/>
      <c r="CN822" s="132"/>
      <c r="CO822" s="132"/>
      <c r="CP822" s="132"/>
      <c r="CQ822" s="132"/>
      <c r="CR822" s="132"/>
      <c r="CS822" s="132"/>
      <c r="CT822" s="132"/>
      <c r="CU822" s="132"/>
      <c r="CV822" s="132"/>
      <c r="CW822" s="132"/>
      <c r="CX822" s="132"/>
      <c r="CY822" s="132"/>
      <c r="CZ822" s="132"/>
      <c r="DA822" s="132"/>
      <c r="DB822" s="132"/>
      <c r="DC822" s="132"/>
      <c r="DD822" s="132"/>
      <c r="DE822" s="132"/>
      <c r="DF822" s="132"/>
      <c r="DG822" s="132"/>
      <c r="DH822" s="132"/>
      <c r="DI822" s="132"/>
      <c r="DJ822" s="132"/>
      <c r="DK822" s="132"/>
      <c r="DL822" s="132"/>
      <c r="DM822" s="132"/>
      <c r="DN822" s="132"/>
      <c r="DO822" s="132"/>
      <c r="DP822" s="132"/>
      <c r="DQ822" s="132"/>
      <c r="DR822" s="132"/>
      <c r="DS822" s="132"/>
      <c r="DT822" s="132"/>
      <c r="DU822" s="132"/>
      <c r="DV822" s="132"/>
      <c r="DW822" s="132"/>
      <c r="DX822" s="132"/>
      <c r="DY822" s="132"/>
      <c r="DZ822" s="132"/>
      <c r="EA822" s="132"/>
      <c r="EB822" s="132"/>
      <c r="EC822" s="132"/>
      <c r="ED822" s="132"/>
      <c r="EE822" s="132"/>
      <c r="EF822" s="132"/>
      <c r="EG822" s="132"/>
      <c r="EH822" s="132"/>
      <c r="EI822" s="132"/>
      <c r="EJ822" s="132"/>
      <c r="EK822" s="132"/>
      <c r="EL822" s="132"/>
      <c r="EM822" s="132"/>
      <c r="EN822" s="132"/>
      <c r="EO822" s="132"/>
      <c r="EP822" s="132"/>
      <c r="EQ822" s="132"/>
      <c r="ER822" s="132"/>
      <c r="ES822" s="132"/>
      <c r="ET822" s="132"/>
      <c r="EU822" s="132"/>
      <c r="EV822" s="132"/>
      <c r="EW822" s="132"/>
      <c r="EX822" s="132"/>
      <c r="EY822" s="132"/>
      <c r="EZ822" s="132"/>
      <c r="FA822" s="132"/>
      <c r="FB822" s="132"/>
      <c r="FC822" s="132"/>
      <c r="FD822" s="132"/>
      <c r="FE822" s="132"/>
      <c r="FF822" s="132"/>
      <c r="FG822" s="132"/>
      <c r="FH822" s="132"/>
      <c r="FI822" s="132"/>
      <c r="FJ822" s="132"/>
      <c r="FK822" s="132"/>
      <c r="FL822" s="132"/>
      <c r="FM822" s="132"/>
      <c r="FN822" s="132"/>
      <c r="FO822" s="132"/>
      <c r="FP822" s="132"/>
    </row>
    <row r="823" spans="1:172" x14ac:dyDescent="0.25">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2"/>
      <c r="AL823" s="132"/>
      <c r="AM823" s="132"/>
      <c r="AN823" s="132"/>
      <c r="AO823" s="132"/>
      <c r="AP823" s="132"/>
      <c r="AQ823" s="132"/>
      <c r="AR823" s="132"/>
      <c r="AS823" s="132"/>
      <c r="AT823" s="132"/>
      <c r="AU823" s="132"/>
      <c r="AV823" s="132"/>
      <c r="AW823" s="132"/>
      <c r="AX823" s="132"/>
      <c r="AY823" s="132"/>
      <c r="AZ823" s="132"/>
      <c r="BA823" s="132"/>
      <c r="BB823" s="132"/>
      <c r="BC823" s="132"/>
      <c r="BD823" s="132"/>
      <c r="BE823" s="132"/>
      <c r="BF823" s="132"/>
      <c r="BG823" s="132"/>
      <c r="BH823" s="132"/>
      <c r="BI823" s="132"/>
      <c r="BJ823" s="132"/>
      <c r="BK823" s="132"/>
      <c r="BL823" s="132"/>
      <c r="BM823" s="132"/>
      <c r="BN823" s="132"/>
      <c r="BO823" s="132"/>
      <c r="BP823" s="132"/>
      <c r="BQ823" s="132"/>
      <c r="BR823" s="132"/>
      <c r="BS823" s="132"/>
      <c r="BT823" s="132"/>
      <c r="BU823" s="132"/>
      <c r="BV823" s="132"/>
      <c r="BW823" s="132"/>
      <c r="BX823" s="132"/>
      <c r="BY823" s="132"/>
      <c r="BZ823" s="132"/>
      <c r="CA823" s="132"/>
      <c r="CB823" s="132"/>
      <c r="CC823" s="132"/>
      <c r="CD823" s="132"/>
      <c r="CE823" s="132"/>
      <c r="CF823" s="132"/>
      <c r="CG823" s="132"/>
      <c r="CH823" s="132"/>
      <c r="CI823" s="132"/>
      <c r="CJ823" s="132"/>
      <c r="CK823" s="132"/>
      <c r="CL823" s="132"/>
      <c r="CM823" s="132"/>
      <c r="CN823" s="132"/>
      <c r="CO823" s="132"/>
      <c r="CP823" s="132"/>
      <c r="CQ823" s="132"/>
      <c r="CR823" s="132"/>
      <c r="CS823" s="132"/>
      <c r="CT823" s="132"/>
      <c r="CU823" s="132"/>
      <c r="CV823" s="132"/>
      <c r="CW823" s="132"/>
      <c r="CX823" s="132"/>
      <c r="CY823" s="132"/>
      <c r="CZ823" s="132"/>
      <c r="DA823" s="132"/>
      <c r="DB823" s="132"/>
      <c r="DC823" s="132"/>
      <c r="DD823" s="132"/>
      <c r="DE823" s="132"/>
      <c r="DF823" s="132"/>
      <c r="DG823" s="132"/>
      <c r="DH823" s="132"/>
      <c r="DI823" s="132"/>
      <c r="DJ823" s="132"/>
      <c r="DK823" s="132"/>
      <c r="DL823" s="132"/>
      <c r="DM823" s="132"/>
      <c r="DN823" s="132"/>
      <c r="DO823" s="132"/>
      <c r="DP823" s="132"/>
      <c r="DQ823" s="132"/>
      <c r="DR823" s="132"/>
      <c r="DS823" s="132"/>
      <c r="DT823" s="132"/>
      <c r="DU823" s="132"/>
      <c r="DV823" s="132"/>
      <c r="DW823" s="132"/>
      <c r="DX823" s="132"/>
      <c r="DY823" s="132"/>
      <c r="DZ823" s="132"/>
      <c r="EA823" s="132"/>
      <c r="EB823" s="132"/>
      <c r="EC823" s="132"/>
      <c r="ED823" s="132"/>
      <c r="EE823" s="132"/>
      <c r="EF823" s="132"/>
      <c r="EG823" s="132"/>
      <c r="EH823" s="132"/>
      <c r="EI823" s="132"/>
      <c r="EJ823" s="132"/>
      <c r="EK823" s="132"/>
      <c r="EL823" s="132"/>
      <c r="EM823" s="132"/>
      <c r="EN823" s="132"/>
      <c r="EO823" s="132"/>
      <c r="EP823" s="132"/>
      <c r="EQ823" s="132"/>
      <c r="ER823" s="132"/>
      <c r="ES823" s="132"/>
      <c r="ET823" s="132"/>
      <c r="EU823" s="132"/>
      <c r="EV823" s="132"/>
      <c r="EW823" s="132"/>
      <c r="EX823" s="132"/>
      <c r="EY823" s="132"/>
      <c r="EZ823" s="132"/>
      <c r="FA823" s="132"/>
      <c r="FB823" s="132"/>
      <c r="FC823" s="132"/>
      <c r="FD823" s="132"/>
      <c r="FE823" s="132"/>
      <c r="FF823" s="132"/>
      <c r="FG823" s="132"/>
      <c r="FH823" s="132"/>
      <c r="FI823" s="132"/>
      <c r="FJ823" s="132"/>
      <c r="FK823" s="132"/>
      <c r="FL823" s="132"/>
      <c r="FM823" s="132"/>
      <c r="FN823" s="132"/>
      <c r="FO823" s="132"/>
      <c r="FP823" s="132"/>
    </row>
    <row r="824" spans="1:172" x14ac:dyDescent="0.25">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2"/>
      <c r="AL824" s="132"/>
      <c r="AM824" s="132"/>
      <c r="AN824" s="132"/>
      <c r="AO824" s="132"/>
      <c r="AP824" s="132"/>
      <c r="AQ824" s="132"/>
      <c r="AR824" s="132"/>
      <c r="AS824" s="132"/>
      <c r="AT824" s="132"/>
      <c r="AU824" s="132"/>
      <c r="AV824" s="132"/>
      <c r="AW824" s="132"/>
      <c r="AX824" s="132"/>
      <c r="AY824" s="132"/>
      <c r="AZ824" s="132"/>
      <c r="BA824" s="132"/>
      <c r="BB824" s="132"/>
      <c r="BC824" s="132"/>
      <c r="BD824" s="132"/>
      <c r="BE824" s="132"/>
      <c r="BF824" s="132"/>
      <c r="BG824" s="132"/>
      <c r="BH824" s="132"/>
      <c r="BI824" s="132"/>
      <c r="BJ824" s="132"/>
      <c r="BK824" s="132"/>
      <c r="BL824" s="132"/>
      <c r="BM824" s="132"/>
      <c r="BN824" s="132"/>
      <c r="BO824" s="132"/>
      <c r="BP824" s="132"/>
      <c r="BQ824" s="132"/>
      <c r="BR824" s="132"/>
      <c r="BS824" s="132"/>
      <c r="BT824" s="132"/>
      <c r="BU824" s="132"/>
      <c r="BV824" s="132"/>
      <c r="BW824" s="132"/>
      <c r="BX824" s="132"/>
      <c r="BY824" s="132"/>
      <c r="BZ824" s="132"/>
      <c r="CA824" s="132"/>
      <c r="CB824" s="132"/>
      <c r="CC824" s="132"/>
      <c r="CD824" s="132"/>
      <c r="CE824" s="132"/>
      <c r="CF824" s="132"/>
      <c r="CG824" s="132"/>
      <c r="CH824" s="132"/>
      <c r="CI824" s="132"/>
      <c r="CJ824" s="132"/>
      <c r="CK824" s="132"/>
      <c r="CL824" s="132"/>
      <c r="CM824" s="132"/>
      <c r="CN824" s="132"/>
      <c r="CO824" s="132"/>
      <c r="CP824" s="132"/>
      <c r="CQ824" s="132"/>
      <c r="CR824" s="132"/>
      <c r="CS824" s="132"/>
      <c r="CT824" s="132"/>
      <c r="CU824" s="132"/>
      <c r="CV824" s="132"/>
      <c r="CW824" s="132"/>
      <c r="CX824" s="132"/>
      <c r="CY824" s="132"/>
      <c r="CZ824" s="132"/>
      <c r="DA824" s="132"/>
      <c r="DB824" s="132"/>
      <c r="DC824" s="132"/>
      <c r="DD824" s="132"/>
      <c r="DE824" s="132"/>
      <c r="DF824" s="132"/>
      <c r="DG824" s="132"/>
      <c r="DH824" s="132"/>
      <c r="DI824" s="132"/>
      <c r="DJ824" s="132"/>
      <c r="DK824" s="132"/>
      <c r="DL824" s="132"/>
      <c r="DM824" s="132"/>
      <c r="DN824" s="132"/>
      <c r="DO824" s="132"/>
      <c r="DP824" s="132"/>
      <c r="DQ824" s="132"/>
      <c r="DR824" s="132"/>
      <c r="DS824" s="132"/>
      <c r="DT824" s="132"/>
      <c r="DU824" s="132"/>
      <c r="DV824" s="132"/>
      <c r="DW824" s="132"/>
      <c r="DX824" s="132"/>
      <c r="DY824" s="132"/>
      <c r="DZ824" s="132"/>
      <c r="EA824" s="132"/>
      <c r="EB824" s="132"/>
      <c r="EC824" s="132"/>
      <c r="ED824" s="132"/>
      <c r="EE824" s="132"/>
      <c r="EF824" s="132"/>
      <c r="EG824" s="132"/>
      <c r="EH824" s="132"/>
      <c r="EI824" s="132"/>
      <c r="EJ824" s="132"/>
      <c r="EK824" s="132"/>
      <c r="EL824" s="132"/>
      <c r="EM824" s="132"/>
      <c r="EN824" s="132"/>
      <c r="EO824" s="132"/>
      <c r="EP824" s="132"/>
      <c r="EQ824" s="132"/>
      <c r="ER824" s="132"/>
      <c r="ES824" s="132"/>
      <c r="ET824" s="132"/>
      <c r="EU824" s="132"/>
      <c r="EV824" s="132"/>
      <c r="EW824" s="132"/>
      <c r="EX824" s="132"/>
      <c r="EY824" s="132"/>
      <c r="EZ824" s="132"/>
      <c r="FA824" s="132"/>
      <c r="FB824" s="132"/>
      <c r="FC824" s="132"/>
      <c r="FD824" s="132"/>
      <c r="FE824" s="132"/>
      <c r="FF824" s="132"/>
      <c r="FG824" s="132"/>
      <c r="FH824" s="132"/>
      <c r="FI824" s="132"/>
      <c r="FJ824" s="132"/>
      <c r="FK824" s="132"/>
      <c r="FL824" s="132"/>
      <c r="FM824" s="132"/>
      <c r="FN824" s="132"/>
      <c r="FO824" s="132"/>
      <c r="FP824" s="132"/>
    </row>
    <row r="825" spans="1:172" x14ac:dyDescent="0.25">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32"/>
      <c r="AD825" s="132"/>
      <c r="AE825" s="132"/>
      <c r="AF825" s="132"/>
      <c r="AG825" s="132"/>
      <c r="AH825" s="132"/>
      <c r="AI825" s="132"/>
      <c r="AJ825" s="132"/>
      <c r="AK825" s="132"/>
      <c r="AL825" s="132"/>
      <c r="AM825" s="132"/>
      <c r="AN825" s="132"/>
      <c r="AO825" s="131"/>
      <c r="AP825" s="132"/>
      <c r="AQ825" s="132"/>
      <c r="AR825" s="132"/>
      <c r="AS825" s="132"/>
      <c r="AT825" s="132"/>
      <c r="AU825" s="132"/>
      <c r="AV825" s="132"/>
      <c r="AW825" s="132"/>
      <c r="AX825" s="132"/>
      <c r="AY825" s="132"/>
      <c r="AZ825" s="132"/>
      <c r="BA825" s="132"/>
      <c r="BB825" s="132"/>
      <c r="BC825" s="132"/>
      <c r="BD825" s="132"/>
      <c r="BE825" s="132"/>
      <c r="BF825" s="132"/>
      <c r="BG825" s="132"/>
      <c r="BH825" s="132"/>
      <c r="BI825" s="132"/>
      <c r="BJ825" s="132"/>
      <c r="BK825" s="132"/>
      <c r="BL825" s="132"/>
      <c r="BM825" s="132"/>
      <c r="BN825" s="132"/>
      <c r="BO825" s="132"/>
      <c r="BP825" s="132"/>
      <c r="BQ825" s="132"/>
      <c r="BR825" s="132"/>
      <c r="BS825" s="132"/>
      <c r="BT825" s="132"/>
      <c r="BU825" s="132"/>
      <c r="BV825" s="132"/>
      <c r="BW825" s="132"/>
      <c r="BX825" s="132"/>
      <c r="BY825" s="132"/>
      <c r="BZ825" s="132"/>
      <c r="CA825" s="132"/>
      <c r="CB825" s="132"/>
      <c r="CC825" s="132"/>
      <c r="CD825" s="132"/>
      <c r="CE825" s="132"/>
      <c r="CF825" s="132"/>
      <c r="CG825" s="132"/>
      <c r="CH825" s="132"/>
      <c r="CI825" s="132"/>
      <c r="CJ825" s="132"/>
      <c r="CK825" s="132"/>
      <c r="CL825" s="132"/>
      <c r="CM825" s="132"/>
      <c r="CN825" s="132"/>
      <c r="CO825" s="132"/>
      <c r="CP825" s="132"/>
      <c r="CQ825" s="132"/>
      <c r="CR825" s="132"/>
      <c r="CS825" s="132"/>
      <c r="CT825" s="132"/>
      <c r="CU825" s="132"/>
      <c r="CV825" s="132"/>
      <c r="CW825" s="132"/>
      <c r="CX825" s="132"/>
      <c r="CY825" s="132"/>
      <c r="CZ825" s="132"/>
      <c r="DA825" s="132"/>
      <c r="DB825" s="132"/>
      <c r="DC825" s="132"/>
      <c r="DD825" s="132"/>
      <c r="DE825" s="132"/>
      <c r="DF825" s="132"/>
      <c r="DG825" s="132"/>
      <c r="DH825" s="132"/>
      <c r="DI825" s="132"/>
      <c r="DJ825" s="132"/>
      <c r="DK825" s="132"/>
      <c r="DL825" s="132"/>
      <c r="DM825" s="132"/>
      <c r="DN825" s="132"/>
      <c r="DO825" s="132"/>
      <c r="DP825" s="132"/>
      <c r="DQ825" s="132"/>
      <c r="DR825" s="132"/>
      <c r="DS825" s="132"/>
      <c r="DT825" s="132"/>
      <c r="DU825" s="132"/>
      <c r="DV825" s="132"/>
      <c r="DW825" s="132"/>
      <c r="DX825" s="132"/>
      <c r="DY825" s="132"/>
      <c r="DZ825" s="132"/>
      <c r="EA825" s="132"/>
      <c r="EB825" s="132"/>
      <c r="EC825" s="132"/>
      <c r="ED825" s="132"/>
      <c r="EE825" s="132"/>
      <c r="EF825" s="132"/>
      <c r="EG825" s="132"/>
      <c r="EH825" s="132"/>
      <c r="EI825" s="132"/>
      <c r="EJ825" s="132"/>
      <c r="EK825" s="132"/>
      <c r="EL825" s="132"/>
      <c r="EM825" s="132"/>
      <c r="EN825" s="132"/>
      <c r="EO825" s="132"/>
      <c r="EP825" s="132"/>
      <c r="EQ825" s="132"/>
      <c r="ER825" s="132"/>
      <c r="ES825" s="132"/>
      <c r="ET825" s="132"/>
      <c r="EU825" s="132"/>
      <c r="EV825" s="132"/>
      <c r="EW825" s="132"/>
      <c r="EX825" s="132"/>
      <c r="EY825" s="132"/>
      <c r="EZ825" s="132"/>
      <c r="FA825" s="132"/>
      <c r="FB825" s="132"/>
      <c r="FC825" s="132"/>
      <c r="FD825" s="132"/>
      <c r="FE825" s="132"/>
      <c r="FF825" s="132"/>
      <c r="FG825" s="132"/>
      <c r="FH825" s="132"/>
      <c r="FI825" s="132"/>
      <c r="FJ825" s="132"/>
      <c r="FK825" s="132"/>
      <c r="FL825" s="132"/>
      <c r="FM825" s="132"/>
      <c r="FN825" s="132"/>
      <c r="FO825" s="132"/>
      <c r="FP825" s="132"/>
    </row>
    <row r="826" spans="1:172" x14ac:dyDescent="0.25">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c r="AA826" s="132"/>
      <c r="AB826" s="132"/>
      <c r="AC826" s="132"/>
      <c r="AD826" s="132"/>
      <c r="AE826" s="132"/>
      <c r="AF826" s="132"/>
      <c r="AG826" s="132"/>
      <c r="AH826" s="132"/>
      <c r="AI826" s="132"/>
      <c r="AJ826" s="132"/>
      <c r="AK826" s="132"/>
      <c r="AL826" s="132"/>
      <c r="AM826" s="132"/>
      <c r="AN826" s="132"/>
      <c r="AO826" s="131"/>
      <c r="AP826" s="132"/>
      <c r="AQ826" s="132"/>
      <c r="AR826" s="132"/>
      <c r="AS826" s="132"/>
      <c r="AT826" s="132"/>
      <c r="AU826" s="132"/>
      <c r="AV826" s="132"/>
      <c r="AW826" s="132"/>
      <c r="AX826" s="132"/>
      <c r="AY826" s="132"/>
      <c r="AZ826" s="132"/>
      <c r="BA826" s="132"/>
      <c r="BB826" s="132"/>
      <c r="BC826" s="132"/>
      <c r="BD826" s="132"/>
      <c r="BE826" s="132"/>
      <c r="BF826" s="132"/>
      <c r="BG826" s="132"/>
      <c r="BH826" s="132"/>
      <c r="BI826" s="132"/>
      <c r="BJ826" s="132"/>
      <c r="BK826" s="132"/>
      <c r="BL826" s="132"/>
      <c r="BM826" s="132"/>
      <c r="BN826" s="132"/>
      <c r="BO826" s="132"/>
      <c r="BP826" s="132"/>
      <c r="BQ826" s="132"/>
      <c r="BR826" s="132"/>
      <c r="BS826" s="132"/>
      <c r="BT826" s="132"/>
      <c r="BU826" s="132"/>
      <c r="BV826" s="132"/>
      <c r="BW826" s="132"/>
      <c r="BX826" s="132"/>
      <c r="BY826" s="132"/>
      <c r="BZ826" s="132"/>
      <c r="CA826" s="132"/>
      <c r="CB826" s="132"/>
      <c r="CC826" s="132"/>
      <c r="CD826" s="132"/>
      <c r="CE826" s="132"/>
      <c r="CF826" s="132"/>
      <c r="CG826" s="132"/>
      <c r="CH826" s="132"/>
      <c r="CI826" s="132"/>
      <c r="CJ826" s="132"/>
      <c r="CK826" s="132"/>
      <c r="CL826" s="132"/>
      <c r="CM826" s="132"/>
      <c r="CN826" s="132"/>
      <c r="CO826" s="132"/>
      <c r="CP826" s="132"/>
      <c r="CQ826" s="132"/>
      <c r="CR826" s="132"/>
      <c r="CS826" s="132"/>
      <c r="CT826" s="132"/>
      <c r="CU826" s="132"/>
      <c r="CV826" s="132"/>
      <c r="CW826" s="132"/>
      <c r="CX826" s="132"/>
      <c r="CY826" s="132"/>
      <c r="CZ826" s="132"/>
      <c r="DA826" s="132"/>
      <c r="DB826" s="132"/>
      <c r="DC826" s="132"/>
      <c r="DD826" s="132"/>
      <c r="DE826" s="132"/>
      <c r="DF826" s="132"/>
      <c r="DG826" s="132"/>
      <c r="DH826" s="132"/>
      <c r="DI826" s="132"/>
      <c r="DJ826" s="132"/>
      <c r="DK826" s="132"/>
      <c r="DL826" s="132"/>
      <c r="DM826" s="132"/>
      <c r="DN826" s="132"/>
      <c r="DO826" s="132"/>
      <c r="DP826" s="132"/>
      <c r="DQ826" s="132"/>
      <c r="DR826" s="132"/>
      <c r="DS826" s="132"/>
      <c r="DT826" s="132"/>
      <c r="DU826" s="132"/>
      <c r="DV826" s="132"/>
      <c r="DW826" s="132"/>
      <c r="DX826" s="132"/>
      <c r="DY826" s="132"/>
      <c r="DZ826" s="132"/>
      <c r="EA826" s="132"/>
      <c r="EB826" s="132"/>
      <c r="EC826" s="132"/>
      <c r="ED826" s="132"/>
      <c r="EE826" s="132"/>
      <c r="EF826" s="132"/>
      <c r="EG826" s="132"/>
      <c r="EH826" s="132"/>
      <c r="EI826" s="132"/>
      <c r="EJ826" s="132"/>
      <c r="EK826" s="132"/>
      <c r="EL826" s="132"/>
      <c r="EM826" s="132"/>
      <c r="EN826" s="132"/>
      <c r="EO826" s="132"/>
      <c r="EP826" s="132"/>
      <c r="EQ826" s="132"/>
      <c r="ER826" s="132"/>
      <c r="ES826" s="132"/>
      <c r="ET826" s="132"/>
      <c r="EU826" s="132"/>
      <c r="EV826" s="132"/>
      <c r="EW826" s="132"/>
      <c r="EX826" s="132"/>
      <c r="EY826" s="132"/>
      <c r="EZ826" s="132"/>
      <c r="FA826" s="132"/>
      <c r="FB826" s="132"/>
      <c r="FC826" s="132"/>
      <c r="FD826" s="132"/>
      <c r="FE826" s="132"/>
      <c r="FF826" s="132"/>
      <c r="FG826" s="132"/>
      <c r="FH826" s="132"/>
      <c r="FI826" s="132"/>
      <c r="FJ826" s="132"/>
      <c r="FK826" s="132"/>
      <c r="FL826" s="132"/>
      <c r="FM826" s="132"/>
      <c r="FN826" s="132"/>
      <c r="FO826" s="132"/>
      <c r="FP826" s="132"/>
    </row>
    <row r="827" spans="1:172" x14ac:dyDescent="0.25">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c r="AA827" s="132"/>
      <c r="AB827" s="132"/>
      <c r="AC827" s="132"/>
      <c r="AD827" s="132"/>
      <c r="AE827" s="132"/>
      <c r="AF827" s="132"/>
      <c r="AG827" s="132"/>
      <c r="AH827" s="132"/>
      <c r="AI827" s="132"/>
      <c r="AJ827" s="132"/>
      <c r="AK827" s="132"/>
      <c r="AL827" s="132"/>
      <c r="AM827" s="132"/>
      <c r="AN827" s="132"/>
      <c r="AO827" s="131"/>
      <c r="AP827" s="132"/>
      <c r="AQ827" s="132"/>
      <c r="AR827" s="132"/>
      <c r="AS827" s="132"/>
      <c r="AT827" s="132"/>
      <c r="AU827" s="132"/>
      <c r="AV827" s="132"/>
      <c r="AW827" s="132"/>
      <c r="AX827" s="132"/>
      <c r="AY827" s="132"/>
      <c r="AZ827" s="132"/>
      <c r="BA827" s="132"/>
      <c r="BB827" s="132"/>
      <c r="BC827" s="132"/>
      <c r="BD827" s="132"/>
      <c r="BE827" s="132"/>
      <c r="BF827" s="132"/>
      <c r="BG827" s="132"/>
      <c r="BH827" s="132"/>
      <c r="BI827" s="132"/>
      <c r="BJ827" s="132"/>
      <c r="BK827" s="132"/>
      <c r="BL827" s="132"/>
      <c r="BM827" s="132"/>
      <c r="BN827" s="132"/>
      <c r="BO827" s="132"/>
      <c r="BP827" s="132"/>
      <c r="BQ827" s="132"/>
      <c r="BR827" s="132"/>
      <c r="BS827" s="132"/>
      <c r="BT827" s="132"/>
      <c r="BU827" s="132"/>
      <c r="BV827" s="132"/>
      <c r="BW827" s="132"/>
      <c r="BX827" s="132"/>
      <c r="BY827" s="132"/>
      <c r="BZ827" s="132"/>
      <c r="CA827" s="132"/>
      <c r="CB827" s="132"/>
      <c r="CC827" s="132"/>
      <c r="CD827" s="132"/>
      <c r="CE827" s="132"/>
      <c r="CF827" s="132"/>
      <c r="CG827" s="132"/>
      <c r="CH827" s="132"/>
      <c r="CI827" s="132"/>
      <c r="CJ827" s="132"/>
      <c r="CK827" s="132"/>
      <c r="CL827" s="132"/>
      <c r="CM827" s="132"/>
      <c r="CN827" s="132"/>
      <c r="CO827" s="132"/>
      <c r="CP827" s="132"/>
      <c r="CQ827" s="132"/>
      <c r="CR827" s="132"/>
      <c r="CS827" s="132"/>
      <c r="CT827" s="132"/>
      <c r="CU827" s="132"/>
      <c r="CV827" s="132"/>
      <c r="CW827" s="132"/>
      <c r="CX827" s="132"/>
      <c r="CY827" s="132"/>
      <c r="CZ827" s="132"/>
      <c r="DA827" s="132"/>
      <c r="DB827" s="132"/>
      <c r="DC827" s="132"/>
      <c r="DD827" s="132"/>
      <c r="DE827" s="132"/>
      <c r="DF827" s="132"/>
      <c r="DG827" s="132"/>
      <c r="DH827" s="132"/>
      <c r="DI827" s="132"/>
      <c r="DJ827" s="132"/>
      <c r="DK827" s="132"/>
      <c r="DL827" s="132"/>
      <c r="DM827" s="132"/>
      <c r="DN827" s="132"/>
      <c r="DO827" s="132"/>
      <c r="DP827" s="132"/>
      <c r="DQ827" s="132"/>
      <c r="DR827" s="132"/>
      <c r="DS827" s="132"/>
      <c r="DT827" s="132"/>
      <c r="DU827" s="132"/>
      <c r="DV827" s="132"/>
      <c r="DW827" s="132"/>
      <c r="DX827" s="132"/>
      <c r="DY827" s="132"/>
      <c r="DZ827" s="132"/>
      <c r="EA827" s="132"/>
      <c r="EB827" s="132"/>
      <c r="EC827" s="132"/>
      <c r="ED827" s="132"/>
      <c r="EE827" s="132"/>
      <c r="EF827" s="132"/>
      <c r="EG827" s="132"/>
      <c r="EH827" s="132"/>
      <c r="EI827" s="132"/>
      <c r="EJ827" s="132"/>
      <c r="EK827" s="132"/>
      <c r="EL827" s="132"/>
      <c r="EM827" s="132"/>
      <c r="EN827" s="132"/>
      <c r="EO827" s="132"/>
      <c r="EP827" s="132"/>
      <c r="EQ827" s="132"/>
      <c r="ER827" s="132"/>
      <c r="ES827" s="132"/>
      <c r="ET827" s="132"/>
      <c r="EU827" s="132"/>
      <c r="EV827" s="132"/>
      <c r="EW827" s="132"/>
      <c r="EX827" s="132"/>
      <c r="EY827" s="132"/>
      <c r="EZ827" s="132"/>
      <c r="FA827" s="132"/>
      <c r="FB827" s="132"/>
      <c r="FC827" s="132"/>
      <c r="FD827" s="132"/>
      <c r="FE827" s="132"/>
      <c r="FF827" s="132"/>
      <c r="FG827" s="132"/>
      <c r="FH827" s="132"/>
      <c r="FI827" s="132"/>
      <c r="FJ827" s="132"/>
      <c r="FK827" s="132"/>
      <c r="FL827" s="132"/>
      <c r="FM827" s="132"/>
      <c r="FN827" s="132"/>
      <c r="FO827" s="132"/>
      <c r="FP827" s="132"/>
    </row>
    <row r="828" spans="1:172" x14ac:dyDescent="0.25">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c r="AA828" s="132"/>
      <c r="AB828" s="132"/>
      <c r="AC828" s="132"/>
      <c r="AD828" s="132"/>
      <c r="AE828" s="132"/>
      <c r="AF828" s="132"/>
      <c r="AG828" s="132"/>
      <c r="AH828" s="132"/>
      <c r="AI828" s="132"/>
      <c r="AJ828" s="132"/>
      <c r="AK828" s="132"/>
      <c r="AL828" s="132"/>
      <c r="AM828" s="132"/>
      <c r="AN828" s="132"/>
      <c r="AO828" s="131"/>
      <c r="AP828" s="132"/>
      <c r="AQ828" s="132"/>
      <c r="AR828" s="132"/>
      <c r="AS828" s="132"/>
      <c r="AT828" s="132"/>
      <c r="AU828" s="132"/>
      <c r="AV828" s="132"/>
      <c r="AW828" s="132"/>
      <c r="AX828" s="132"/>
      <c r="AY828" s="132"/>
      <c r="AZ828" s="132"/>
      <c r="BA828" s="132"/>
      <c r="BB828" s="132"/>
      <c r="BC828" s="132"/>
      <c r="BD828" s="132"/>
      <c r="BE828" s="132"/>
      <c r="BF828" s="132"/>
      <c r="BG828" s="132"/>
      <c r="BH828" s="132"/>
      <c r="BI828" s="132"/>
      <c r="BJ828" s="132"/>
      <c r="BK828" s="132"/>
      <c r="BL828" s="132"/>
      <c r="BM828" s="132"/>
      <c r="BN828" s="132"/>
      <c r="BO828" s="132"/>
      <c r="BP828" s="132"/>
      <c r="BQ828" s="132"/>
      <c r="BR828" s="132"/>
      <c r="BS828" s="132"/>
      <c r="BT828" s="132"/>
      <c r="BU828" s="132"/>
      <c r="BV828" s="132"/>
      <c r="BW828" s="132"/>
      <c r="BX828" s="132"/>
      <c r="BY828" s="132"/>
      <c r="BZ828" s="132"/>
      <c r="CA828" s="132"/>
      <c r="CB828" s="132"/>
      <c r="CC828" s="132"/>
      <c r="CD828" s="132"/>
      <c r="CE828" s="132"/>
      <c r="CF828" s="132"/>
      <c r="CG828" s="132"/>
      <c r="CH828" s="132"/>
      <c r="CI828" s="132"/>
      <c r="CJ828" s="132"/>
      <c r="CK828" s="132"/>
      <c r="CL828" s="132"/>
      <c r="CM828" s="132"/>
      <c r="CN828" s="132"/>
      <c r="CO828" s="132"/>
      <c r="CP828" s="132"/>
      <c r="CQ828" s="132"/>
      <c r="CR828" s="132"/>
      <c r="CS828" s="132"/>
      <c r="CT828" s="132"/>
      <c r="CU828" s="132"/>
      <c r="CV828" s="132"/>
      <c r="CW828" s="132"/>
      <c r="CX828" s="132"/>
      <c r="CY828" s="132"/>
      <c r="CZ828" s="132"/>
      <c r="DA828" s="132"/>
      <c r="DB828" s="132"/>
      <c r="DC828" s="132"/>
      <c r="DD828" s="132"/>
      <c r="DE828" s="132"/>
      <c r="DF828" s="132"/>
      <c r="DG828" s="132"/>
      <c r="DH828" s="132"/>
      <c r="DI828" s="132"/>
      <c r="DJ828" s="132"/>
      <c r="DK828" s="132"/>
      <c r="DL828" s="132"/>
      <c r="DM828" s="132"/>
      <c r="DN828" s="132"/>
      <c r="DO828" s="132"/>
      <c r="DP828" s="132"/>
      <c r="DQ828" s="132"/>
      <c r="DR828" s="132"/>
      <c r="DS828" s="132"/>
      <c r="DT828" s="132"/>
      <c r="DU828" s="132"/>
      <c r="DV828" s="132"/>
      <c r="DW828" s="132"/>
      <c r="DX828" s="132"/>
      <c r="DY828" s="132"/>
      <c r="DZ828" s="132"/>
      <c r="EA828" s="132"/>
      <c r="EB828" s="132"/>
      <c r="EC828" s="132"/>
      <c r="ED828" s="132"/>
      <c r="EE828" s="132"/>
      <c r="EF828" s="132"/>
      <c r="EG828" s="132"/>
      <c r="EH828" s="132"/>
      <c r="EI828" s="132"/>
      <c r="EJ828" s="132"/>
      <c r="EK828" s="132"/>
      <c r="EL828" s="132"/>
      <c r="EM828" s="132"/>
      <c r="EN828" s="132"/>
      <c r="EO828" s="132"/>
      <c r="EP828" s="132"/>
      <c r="EQ828" s="132"/>
      <c r="ER828" s="132"/>
      <c r="ES828" s="132"/>
      <c r="ET828" s="132"/>
      <c r="EU828" s="132"/>
      <c r="EV828" s="132"/>
      <c r="EW828" s="132"/>
      <c r="EX828" s="132"/>
      <c r="EY828" s="132"/>
      <c r="EZ828" s="132"/>
      <c r="FA828" s="132"/>
      <c r="FB828" s="132"/>
      <c r="FC828" s="132"/>
      <c r="FD828" s="132"/>
      <c r="FE828" s="132"/>
      <c r="FF828" s="132"/>
      <c r="FG828" s="132"/>
      <c r="FH828" s="132"/>
      <c r="FI828" s="132"/>
      <c r="FJ828" s="132"/>
      <c r="FK828" s="132"/>
      <c r="FL828" s="132"/>
      <c r="FM828" s="132"/>
      <c r="FN828" s="132"/>
      <c r="FO828" s="132"/>
      <c r="FP828" s="132"/>
    </row>
    <row r="829" spans="1:172" x14ac:dyDescent="0.25">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32"/>
      <c r="AD829" s="132"/>
      <c r="AE829" s="132"/>
      <c r="AF829" s="132"/>
      <c r="AG829" s="132"/>
      <c r="AH829" s="132"/>
      <c r="AI829" s="132"/>
      <c r="AJ829" s="132"/>
      <c r="AK829" s="132"/>
      <c r="AL829" s="132"/>
      <c r="AM829" s="132"/>
      <c r="AN829" s="132"/>
      <c r="AO829" s="131"/>
      <c r="AP829" s="132"/>
      <c r="AQ829" s="132"/>
      <c r="AR829" s="132"/>
      <c r="AS829" s="132"/>
      <c r="AT829" s="132"/>
      <c r="AU829" s="132"/>
      <c r="AV829" s="132"/>
      <c r="AW829" s="132"/>
      <c r="AX829" s="132"/>
      <c r="AY829" s="132"/>
      <c r="AZ829" s="132"/>
      <c r="BA829" s="132"/>
      <c r="BB829" s="132"/>
      <c r="BC829" s="132"/>
      <c r="BD829" s="132"/>
      <c r="BE829" s="132"/>
      <c r="BF829" s="132"/>
      <c r="BG829" s="132"/>
      <c r="BH829" s="132"/>
      <c r="BI829" s="132"/>
      <c r="BJ829" s="132"/>
      <c r="BK829" s="132"/>
      <c r="BL829" s="132"/>
      <c r="BM829" s="132"/>
      <c r="BN829" s="132"/>
      <c r="BO829" s="132"/>
      <c r="BP829" s="132"/>
      <c r="BQ829" s="132"/>
      <c r="BR829" s="132"/>
      <c r="BS829" s="132"/>
      <c r="BT829" s="132"/>
      <c r="BU829" s="132"/>
      <c r="BV829" s="132"/>
      <c r="BW829" s="132"/>
      <c r="BX829" s="132"/>
      <c r="BY829" s="132"/>
      <c r="BZ829" s="132"/>
      <c r="CA829" s="132"/>
      <c r="CB829" s="132"/>
      <c r="CC829" s="132"/>
      <c r="CD829" s="132"/>
      <c r="CE829" s="132"/>
      <c r="CF829" s="132"/>
      <c r="CG829" s="132"/>
      <c r="CH829" s="132"/>
      <c r="CI829" s="132"/>
      <c r="CJ829" s="132"/>
      <c r="CK829" s="132"/>
      <c r="CL829" s="132"/>
      <c r="CM829" s="132"/>
      <c r="CN829" s="132"/>
      <c r="CO829" s="132"/>
      <c r="CP829" s="132"/>
      <c r="CQ829" s="132"/>
      <c r="CR829" s="132"/>
      <c r="CS829" s="132"/>
      <c r="CT829" s="132"/>
      <c r="CU829" s="132"/>
      <c r="CV829" s="132"/>
      <c r="CW829" s="132"/>
      <c r="CX829" s="132"/>
      <c r="CY829" s="132"/>
      <c r="CZ829" s="132"/>
      <c r="DA829" s="132"/>
      <c r="DB829" s="132"/>
      <c r="DC829" s="132"/>
      <c r="DD829" s="132"/>
      <c r="DE829" s="132"/>
      <c r="DF829" s="132"/>
      <c r="DG829" s="132"/>
      <c r="DH829" s="132"/>
      <c r="DI829" s="132"/>
      <c r="DJ829" s="132"/>
      <c r="DK829" s="132"/>
      <c r="DL829" s="132"/>
      <c r="DM829" s="132"/>
      <c r="DN829" s="132"/>
      <c r="DO829" s="132"/>
      <c r="DP829" s="132"/>
      <c r="DQ829" s="132"/>
      <c r="DR829" s="132"/>
      <c r="DS829" s="132"/>
      <c r="DT829" s="132"/>
      <c r="DU829" s="132"/>
      <c r="DV829" s="132"/>
      <c r="DW829" s="132"/>
      <c r="DX829" s="132"/>
      <c r="DY829" s="132"/>
      <c r="DZ829" s="132"/>
      <c r="EA829" s="132"/>
      <c r="EB829" s="132"/>
      <c r="EC829" s="132"/>
      <c r="ED829" s="132"/>
      <c r="EE829" s="132"/>
      <c r="EF829" s="132"/>
      <c r="EG829" s="132"/>
      <c r="EH829" s="132"/>
      <c r="EI829" s="132"/>
      <c r="EJ829" s="132"/>
      <c r="EK829" s="132"/>
      <c r="EL829" s="132"/>
      <c r="EM829" s="132"/>
      <c r="EN829" s="132"/>
      <c r="EO829" s="132"/>
      <c r="EP829" s="132"/>
      <c r="EQ829" s="132"/>
      <c r="ER829" s="132"/>
      <c r="ES829" s="132"/>
      <c r="ET829" s="132"/>
      <c r="EU829" s="132"/>
      <c r="EV829" s="132"/>
      <c r="EW829" s="132"/>
      <c r="EX829" s="132"/>
      <c r="EY829" s="132"/>
      <c r="EZ829" s="132"/>
      <c r="FA829" s="132"/>
      <c r="FB829" s="132"/>
      <c r="FC829" s="132"/>
      <c r="FD829" s="132"/>
      <c r="FE829" s="132"/>
      <c r="FF829" s="132"/>
      <c r="FG829" s="132"/>
      <c r="FH829" s="132"/>
      <c r="FI829" s="132"/>
      <c r="FJ829" s="132"/>
      <c r="FK829" s="132"/>
      <c r="FL829" s="132"/>
      <c r="FM829" s="132"/>
      <c r="FN829" s="132"/>
      <c r="FO829" s="132"/>
      <c r="FP829" s="132"/>
    </row>
    <row r="830" spans="1:172" x14ac:dyDescent="0.25">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2"/>
      <c r="AL830" s="132"/>
      <c r="AM830" s="132"/>
      <c r="AN830" s="132"/>
      <c r="AO830" s="131"/>
      <c r="AP830" s="132"/>
      <c r="AQ830" s="132"/>
      <c r="AR830" s="132"/>
      <c r="AS830" s="132"/>
      <c r="AT830" s="132"/>
      <c r="AU830" s="132"/>
      <c r="AV830" s="132"/>
      <c r="AW830" s="132"/>
      <c r="AX830" s="132"/>
      <c r="AY830" s="132"/>
      <c r="AZ830" s="132"/>
      <c r="BA830" s="132"/>
      <c r="BB830" s="132"/>
      <c r="BC830" s="132"/>
      <c r="BD830" s="132"/>
      <c r="BE830" s="132"/>
      <c r="BF830" s="132"/>
      <c r="BG830" s="132"/>
      <c r="BH830" s="132"/>
      <c r="BI830" s="132"/>
      <c r="BJ830" s="132"/>
      <c r="BK830" s="132"/>
      <c r="BL830" s="132"/>
      <c r="BM830" s="132"/>
      <c r="BN830" s="132"/>
      <c r="BO830" s="132"/>
      <c r="BP830" s="132"/>
      <c r="BQ830" s="132"/>
      <c r="BR830" s="132"/>
      <c r="BS830" s="132"/>
      <c r="BT830" s="132"/>
      <c r="BU830" s="132"/>
      <c r="BV830" s="132"/>
      <c r="BW830" s="132"/>
      <c r="BX830" s="132"/>
      <c r="BY830" s="132"/>
      <c r="BZ830" s="132"/>
      <c r="CA830" s="132"/>
      <c r="CB830" s="132"/>
      <c r="CC830" s="132"/>
      <c r="CD830" s="132"/>
      <c r="CE830" s="132"/>
      <c r="CF830" s="132"/>
      <c r="CG830" s="132"/>
      <c r="CH830" s="132"/>
      <c r="CI830" s="132"/>
      <c r="CJ830" s="132"/>
      <c r="CK830" s="132"/>
      <c r="CL830" s="132"/>
      <c r="CM830" s="132"/>
      <c r="CN830" s="132"/>
      <c r="CO830" s="132"/>
      <c r="CP830" s="132"/>
      <c r="CQ830" s="132"/>
      <c r="CR830" s="132"/>
      <c r="CS830" s="132"/>
      <c r="CT830" s="132"/>
      <c r="CU830" s="132"/>
      <c r="CV830" s="132"/>
      <c r="CW830" s="132"/>
      <c r="CX830" s="132"/>
      <c r="CY830" s="132"/>
      <c r="CZ830" s="132"/>
      <c r="DA830" s="132"/>
      <c r="DB830" s="132"/>
      <c r="DC830" s="132"/>
      <c r="DD830" s="132"/>
      <c r="DE830" s="132"/>
      <c r="DF830" s="132"/>
      <c r="DG830" s="132"/>
      <c r="DH830" s="132"/>
      <c r="DI830" s="132"/>
      <c r="DJ830" s="132"/>
      <c r="DK830" s="132"/>
      <c r="DL830" s="132"/>
      <c r="DM830" s="132"/>
      <c r="DN830" s="132"/>
      <c r="DO830" s="132"/>
      <c r="DP830" s="132"/>
      <c r="DQ830" s="132"/>
      <c r="DR830" s="132"/>
      <c r="DS830" s="132"/>
      <c r="DT830" s="132"/>
      <c r="DU830" s="132"/>
      <c r="DV830" s="132"/>
      <c r="DW830" s="132"/>
      <c r="DX830" s="132"/>
      <c r="DY830" s="132"/>
      <c r="DZ830" s="132"/>
      <c r="EA830" s="132"/>
      <c r="EB830" s="132"/>
      <c r="EC830" s="132"/>
      <c r="ED830" s="132"/>
      <c r="EE830" s="132"/>
      <c r="EF830" s="132"/>
      <c r="EG830" s="132"/>
      <c r="EH830" s="132"/>
      <c r="EI830" s="132"/>
      <c r="EJ830" s="132"/>
      <c r="EK830" s="132"/>
      <c r="EL830" s="132"/>
      <c r="EM830" s="132"/>
      <c r="EN830" s="132"/>
      <c r="EO830" s="132"/>
      <c r="EP830" s="132"/>
      <c r="EQ830" s="132"/>
      <c r="ER830" s="132"/>
      <c r="ES830" s="132"/>
      <c r="ET830" s="132"/>
      <c r="EU830" s="132"/>
      <c r="EV830" s="132"/>
      <c r="EW830" s="132"/>
      <c r="EX830" s="132"/>
      <c r="EY830" s="132"/>
      <c r="EZ830" s="132"/>
      <c r="FA830" s="132"/>
      <c r="FB830" s="132"/>
      <c r="FC830" s="132"/>
      <c r="FD830" s="132"/>
      <c r="FE830" s="132"/>
      <c r="FF830" s="132"/>
      <c r="FG830" s="132"/>
      <c r="FH830" s="132"/>
      <c r="FI830" s="132"/>
      <c r="FJ830" s="132"/>
      <c r="FK830" s="132"/>
      <c r="FL830" s="132"/>
      <c r="FM830" s="132"/>
      <c r="FN830" s="132"/>
      <c r="FO830" s="132"/>
      <c r="FP830" s="132"/>
    </row>
    <row r="831" spans="1:172" x14ac:dyDescent="0.25">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2"/>
      <c r="AL831" s="132"/>
      <c r="AM831" s="132"/>
      <c r="AN831" s="132"/>
      <c r="AO831" s="131"/>
      <c r="AP831" s="132"/>
      <c r="AQ831" s="132"/>
      <c r="AR831" s="132"/>
      <c r="AS831" s="132"/>
      <c r="AT831" s="132"/>
      <c r="AU831" s="132"/>
      <c r="AV831" s="132"/>
      <c r="AW831" s="132"/>
      <c r="AX831" s="132"/>
      <c r="AY831" s="132"/>
      <c r="AZ831" s="132"/>
      <c r="BA831" s="132"/>
      <c r="BB831" s="132"/>
      <c r="BC831" s="132"/>
      <c r="BD831" s="132"/>
      <c r="BE831" s="132"/>
      <c r="BF831" s="132"/>
      <c r="BG831" s="132"/>
      <c r="BH831" s="132"/>
      <c r="BI831" s="132"/>
      <c r="BJ831" s="132"/>
      <c r="BK831" s="132"/>
      <c r="BL831" s="132"/>
      <c r="BM831" s="132"/>
      <c r="BN831" s="132"/>
      <c r="BO831" s="132"/>
      <c r="BP831" s="132"/>
      <c r="BQ831" s="132"/>
      <c r="BR831" s="132"/>
      <c r="BS831" s="132"/>
      <c r="BT831" s="132"/>
      <c r="BU831" s="132"/>
      <c r="BV831" s="132"/>
      <c r="BW831" s="132"/>
      <c r="BX831" s="132"/>
      <c r="BY831" s="132"/>
      <c r="BZ831" s="132"/>
      <c r="CA831" s="132"/>
      <c r="CB831" s="132"/>
      <c r="CC831" s="132"/>
      <c r="CD831" s="132"/>
      <c r="CE831" s="132"/>
      <c r="CF831" s="132"/>
      <c r="CG831" s="132"/>
      <c r="CH831" s="132"/>
      <c r="CI831" s="132"/>
      <c r="CJ831" s="132"/>
      <c r="CK831" s="132"/>
      <c r="CL831" s="132"/>
      <c r="CM831" s="132"/>
      <c r="CN831" s="132"/>
      <c r="CO831" s="132"/>
      <c r="CP831" s="132"/>
      <c r="CQ831" s="132"/>
      <c r="CR831" s="132"/>
      <c r="CS831" s="132"/>
      <c r="CT831" s="132"/>
      <c r="CU831" s="132"/>
      <c r="CV831" s="132"/>
      <c r="CW831" s="132"/>
      <c r="CX831" s="132"/>
      <c r="CY831" s="132"/>
      <c r="CZ831" s="132"/>
      <c r="DA831" s="132"/>
      <c r="DB831" s="132"/>
      <c r="DC831" s="132"/>
      <c r="DD831" s="132"/>
      <c r="DE831" s="132"/>
      <c r="DF831" s="132"/>
      <c r="DG831" s="132"/>
      <c r="DH831" s="132"/>
      <c r="DI831" s="132"/>
      <c r="DJ831" s="132"/>
      <c r="DK831" s="132"/>
      <c r="DL831" s="132"/>
      <c r="DM831" s="132"/>
      <c r="DN831" s="132"/>
      <c r="DO831" s="132"/>
      <c r="DP831" s="132"/>
      <c r="DQ831" s="132"/>
      <c r="DR831" s="132"/>
      <c r="DS831" s="132"/>
      <c r="DT831" s="132"/>
      <c r="DU831" s="132"/>
      <c r="DV831" s="132"/>
      <c r="DW831" s="132"/>
      <c r="DX831" s="132"/>
      <c r="DY831" s="132"/>
      <c r="DZ831" s="132"/>
      <c r="EA831" s="132"/>
      <c r="EB831" s="132"/>
      <c r="EC831" s="132"/>
      <c r="ED831" s="132"/>
      <c r="EE831" s="132"/>
      <c r="EF831" s="132"/>
      <c r="EG831" s="132"/>
      <c r="EH831" s="132"/>
      <c r="EI831" s="132"/>
      <c r="EJ831" s="132"/>
      <c r="EK831" s="132"/>
      <c r="EL831" s="132"/>
      <c r="EM831" s="132"/>
      <c r="EN831" s="132"/>
      <c r="EO831" s="132"/>
      <c r="EP831" s="132"/>
      <c r="EQ831" s="132"/>
      <c r="ER831" s="132"/>
      <c r="ES831" s="132"/>
      <c r="ET831" s="132"/>
      <c r="EU831" s="132"/>
      <c r="EV831" s="132"/>
      <c r="EW831" s="132"/>
      <c r="EX831" s="132"/>
      <c r="EY831" s="132"/>
      <c r="EZ831" s="132"/>
      <c r="FA831" s="132"/>
      <c r="FB831" s="132"/>
      <c r="FC831" s="132"/>
      <c r="FD831" s="132"/>
      <c r="FE831" s="132"/>
      <c r="FF831" s="132"/>
      <c r="FG831" s="132"/>
      <c r="FH831" s="132"/>
      <c r="FI831" s="132"/>
      <c r="FJ831" s="132"/>
      <c r="FK831" s="132"/>
      <c r="FL831" s="132"/>
      <c r="FM831" s="132"/>
      <c r="FN831" s="132"/>
      <c r="FO831" s="132"/>
      <c r="FP831" s="132"/>
    </row>
    <row r="832" spans="1:172" x14ac:dyDescent="0.25">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32"/>
      <c r="AD832" s="132"/>
      <c r="AE832" s="132"/>
      <c r="AF832" s="132"/>
      <c r="AG832" s="132"/>
      <c r="AH832" s="132"/>
      <c r="AI832" s="132"/>
      <c r="AJ832" s="132"/>
      <c r="AK832" s="132"/>
      <c r="AL832" s="132"/>
      <c r="AM832" s="132"/>
      <c r="AN832" s="132"/>
      <c r="AO832" s="132"/>
      <c r="AP832" s="132"/>
      <c r="AQ832" s="132"/>
      <c r="AR832" s="132"/>
      <c r="AS832" s="132"/>
      <c r="AT832" s="132"/>
      <c r="AU832" s="132"/>
      <c r="AV832" s="132"/>
      <c r="AW832" s="132"/>
      <c r="AX832" s="132"/>
      <c r="AY832" s="132"/>
      <c r="AZ832" s="132"/>
      <c r="BA832" s="132"/>
      <c r="BB832" s="132"/>
      <c r="BC832" s="132"/>
      <c r="BD832" s="132"/>
      <c r="BE832" s="132"/>
      <c r="BF832" s="132"/>
      <c r="BG832" s="132"/>
      <c r="BH832" s="132"/>
      <c r="BI832" s="132"/>
      <c r="BJ832" s="132"/>
      <c r="BK832" s="132"/>
      <c r="BL832" s="132"/>
      <c r="BM832" s="132"/>
      <c r="BN832" s="132"/>
      <c r="BO832" s="132"/>
      <c r="BP832" s="132"/>
      <c r="BQ832" s="132"/>
      <c r="BR832" s="132"/>
      <c r="BS832" s="132"/>
      <c r="BT832" s="132"/>
      <c r="BU832" s="132"/>
      <c r="BV832" s="132"/>
      <c r="BW832" s="132"/>
      <c r="BX832" s="132"/>
      <c r="BY832" s="132"/>
      <c r="BZ832" s="132"/>
      <c r="CA832" s="132"/>
      <c r="CB832" s="132"/>
      <c r="CC832" s="132"/>
      <c r="CD832" s="132"/>
      <c r="CE832" s="132"/>
      <c r="CF832" s="132"/>
      <c r="CG832" s="132"/>
      <c r="CH832" s="132"/>
      <c r="CI832" s="132"/>
      <c r="CJ832" s="132"/>
      <c r="CK832" s="132"/>
      <c r="CL832" s="132"/>
      <c r="CM832" s="132"/>
      <c r="CN832" s="132"/>
      <c r="CO832" s="132"/>
      <c r="CP832" s="132"/>
      <c r="CQ832" s="132"/>
      <c r="CR832" s="132"/>
      <c r="CS832" s="132"/>
      <c r="CT832" s="132"/>
      <c r="CU832" s="132"/>
      <c r="CV832" s="132"/>
      <c r="CW832" s="132"/>
      <c r="CX832" s="132"/>
      <c r="CY832" s="132"/>
      <c r="CZ832" s="132"/>
      <c r="DA832" s="132"/>
      <c r="DB832" s="132"/>
      <c r="DC832" s="132"/>
      <c r="DD832" s="132"/>
      <c r="DE832" s="132"/>
      <c r="DF832" s="132"/>
      <c r="DG832" s="132"/>
      <c r="DH832" s="132"/>
      <c r="DI832" s="132"/>
      <c r="DJ832" s="132"/>
      <c r="DK832" s="132"/>
      <c r="DL832" s="132"/>
      <c r="DM832" s="132"/>
      <c r="DN832" s="132"/>
      <c r="DO832" s="132"/>
      <c r="DP832" s="132"/>
      <c r="DQ832" s="132"/>
      <c r="DR832" s="132"/>
      <c r="DS832" s="132"/>
      <c r="DT832" s="132"/>
      <c r="DU832" s="132"/>
      <c r="DV832" s="132"/>
      <c r="DW832" s="132"/>
      <c r="DX832" s="132"/>
      <c r="DY832" s="132"/>
      <c r="DZ832" s="132"/>
      <c r="EA832" s="132"/>
      <c r="EB832" s="132"/>
      <c r="EC832" s="132"/>
      <c r="ED832" s="132"/>
      <c r="EE832" s="132"/>
      <c r="EF832" s="132"/>
      <c r="EG832" s="132"/>
      <c r="EH832" s="132"/>
      <c r="EI832" s="132"/>
      <c r="EJ832" s="132"/>
      <c r="EK832" s="132"/>
      <c r="EL832" s="132"/>
      <c r="EM832" s="132"/>
      <c r="EN832" s="132"/>
      <c r="EO832" s="132"/>
      <c r="EP832" s="132"/>
      <c r="EQ832" s="132"/>
      <c r="ER832" s="132"/>
      <c r="ES832" s="132"/>
      <c r="ET832" s="132"/>
      <c r="EU832" s="132"/>
      <c r="EV832" s="132"/>
      <c r="EW832" s="132"/>
      <c r="EX832" s="132"/>
      <c r="EY832" s="132"/>
      <c r="EZ832" s="132"/>
      <c r="FA832" s="132"/>
      <c r="FB832" s="132"/>
      <c r="FC832" s="132"/>
      <c r="FD832" s="132"/>
      <c r="FE832" s="132"/>
      <c r="FF832" s="132"/>
      <c r="FG832" s="132"/>
      <c r="FH832" s="132"/>
      <c r="FI832" s="132"/>
      <c r="FJ832" s="132"/>
      <c r="FK832" s="132"/>
      <c r="FL832" s="132"/>
      <c r="FM832" s="132"/>
      <c r="FN832" s="132"/>
      <c r="FO832" s="132"/>
      <c r="FP832" s="132"/>
    </row>
    <row r="833" spans="1:172" x14ac:dyDescent="0.25">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2"/>
      <c r="AL833" s="132"/>
      <c r="AM833" s="132"/>
      <c r="AN833" s="132"/>
      <c r="AO833" s="131"/>
      <c r="AP833" s="132"/>
      <c r="AQ833" s="132"/>
      <c r="AR833" s="132"/>
      <c r="AS833" s="132"/>
      <c r="AT833" s="132"/>
      <c r="AU833" s="132"/>
      <c r="AV833" s="132"/>
      <c r="AW833" s="132"/>
      <c r="AX833" s="132"/>
      <c r="AY833" s="132"/>
      <c r="AZ833" s="132"/>
      <c r="BA833" s="132"/>
      <c r="BB833" s="132"/>
      <c r="BC833" s="132"/>
      <c r="BD833" s="132"/>
      <c r="BE833" s="132"/>
      <c r="BF833" s="132"/>
      <c r="BG833" s="132"/>
      <c r="BH833" s="132"/>
      <c r="BI833" s="132"/>
      <c r="BJ833" s="132"/>
      <c r="BK833" s="132"/>
      <c r="BL833" s="132"/>
      <c r="BM833" s="132"/>
      <c r="BN833" s="132"/>
      <c r="BO833" s="132"/>
      <c r="BP833" s="132"/>
      <c r="BQ833" s="132"/>
      <c r="BR833" s="132"/>
      <c r="BS833" s="132"/>
      <c r="BT833" s="132"/>
      <c r="BU833" s="132"/>
      <c r="BV833" s="132"/>
      <c r="BW833" s="132"/>
      <c r="BX833" s="132"/>
      <c r="BY833" s="132"/>
      <c r="BZ833" s="132"/>
      <c r="CA833" s="132"/>
      <c r="CB833" s="132"/>
      <c r="CC833" s="132"/>
      <c r="CD833" s="132"/>
      <c r="CE833" s="132"/>
      <c r="CF833" s="132"/>
      <c r="CG833" s="132"/>
      <c r="CH833" s="132"/>
      <c r="CI833" s="132"/>
      <c r="CJ833" s="132"/>
      <c r="CK833" s="132"/>
      <c r="CL833" s="132"/>
      <c r="CM833" s="132"/>
      <c r="CN833" s="132"/>
      <c r="CO833" s="132"/>
      <c r="CP833" s="132"/>
      <c r="CQ833" s="132"/>
      <c r="CR833" s="132"/>
      <c r="CS833" s="132"/>
      <c r="CT833" s="132"/>
      <c r="CU833" s="132"/>
      <c r="CV833" s="132"/>
      <c r="CW833" s="132"/>
      <c r="CX833" s="132"/>
      <c r="CY833" s="132"/>
      <c r="CZ833" s="132"/>
      <c r="DA833" s="132"/>
      <c r="DB833" s="132"/>
      <c r="DC833" s="132"/>
      <c r="DD833" s="132"/>
      <c r="DE833" s="132"/>
      <c r="DF833" s="132"/>
      <c r="DG833" s="132"/>
      <c r="DH833" s="132"/>
      <c r="DI833" s="132"/>
      <c r="DJ833" s="132"/>
      <c r="DK833" s="132"/>
      <c r="DL833" s="132"/>
      <c r="DM833" s="132"/>
      <c r="DN833" s="132"/>
      <c r="DO833" s="132"/>
      <c r="DP833" s="132"/>
      <c r="DQ833" s="132"/>
      <c r="DR833" s="132"/>
      <c r="DS833" s="132"/>
      <c r="DT833" s="132"/>
      <c r="DU833" s="132"/>
      <c r="DV833" s="132"/>
      <c r="DW833" s="132"/>
      <c r="DX833" s="132"/>
      <c r="DY833" s="132"/>
      <c r="DZ833" s="132"/>
      <c r="EA833" s="132"/>
      <c r="EB833" s="132"/>
      <c r="EC833" s="132"/>
      <c r="ED833" s="132"/>
      <c r="EE833" s="132"/>
      <c r="EF833" s="132"/>
      <c r="EG833" s="132"/>
      <c r="EH833" s="132"/>
      <c r="EI833" s="132"/>
      <c r="EJ833" s="132"/>
      <c r="EK833" s="132"/>
      <c r="EL833" s="132"/>
      <c r="EM833" s="132"/>
      <c r="EN833" s="132"/>
      <c r="EO833" s="132"/>
      <c r="EP833" s="132"/>
      <c r="EQ833" s="132"/>
      <c r="ER833" s="132"/>
      <c r="ES833" s="132"/>
      <c r="ET833" s="132"/>
      <c r="EU833" s="132"/>
      <c r="EV833" s="132"/>
      <c r="EW833" s="132"/>
      <c r="EX833" s="132"/>
      <c r="EY833" s="132"/>
      <c r="EZ833" s="132"/>
      <c r="FA833" s="132"/>
      <c r="FB833" s="132"/>
      <c r="FC833" s="132"/>
      <c r="FD833" s="132"/>
      <c r="FE833" s="132"/>
      <c r="FF833" s="132"/>
      <c r="FG833" s="132"/>
      <c r="FH833" s="132"/>
      <c r="FI833" s="132"/>
      <c r="FJ833" s="132"/>
      <c r="FK833" s="132"/>
      <c r="FL833" s="132"/>
      <c r="FM833" s="132"/>
      <c r="FN833" s="132"/>
      <c r="FO833" s="132"/>
      <c r="FP833" s="132"/>
    </row>
    <row r="834" spans="1:172" x14ac:dyDescent="0.25">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32"/>
      <c r="AD834" s="132"/>
      <c r="AE834" s="132"/>
      <c r="AF834" s="132"/>
      <c r="AG834" s="132"/>
      <c r="AH834" s="132"/>
      <c r="AI834" s="132"/>
      <c r="AJ834" s="132"/>
      <c r="AK834" s="132"/>
      <c r="AL834" s="132"/>
      <c r="AM834" s="132"/>
      <c r="AN834" s="132"/>
      <c r="AO834" s="131"/>
      <c r="AP834" s="132"/>
      <c r="AQ834" s="132"/>
      <c r="AR834" s="132"/>
      <c r="AS834" s="132"/>
      <c r="AT834" s="132"/>
      <c r="AU834" s="132"/>
      <c r="AV834" s="132"/>
      <c r="AW834" s="132"/>
      <c r="AX834" s="132"/>
      <c r="AY834" s="132"/>
      <c r="AZ834" s="132"/>
      <c r="BA834" s="132"/>
      <c r="BB834" s="132"/>
      <c r="BC834" s="132"/>
      <c r="BD834" s="132"/>
      <c r="BE834" s="132"/>
      <c r="BF834" s="132"/>
      <c r="BG834" s="132"/>
      <c r="BH834" s="132"/>
      <c r="BI834" s="132"/>
      <c r="BJ834" s="132"/>
      <c r="BK834" s="132"/>
      <c r="BL834" s="132"/>
      <c r="BM834" s="132"/>
      <c r="BN834" s="132"/>
      <c r="BO834" s="132"/>
      <c r="BP834" s="132"/>
      <c r="BQ834" s="132"/>
      <c r="BR834" s="132"/>
      <c r="BS834" s="132"/>
      <c r="BT834" s="132"/>
      <c r="BU834" s="132"/>
      <c r="BV834" s="132"/>
      <c r="BW834" s="132"/>
      <c r="BX834" s="132"/>
      <c r="BY834" s="132"/>
      <c r="BZ834" s="132"/>
      <c r="CA834" s="132"/>
      <c r="CB834" s="132"/>
      <c r="CC834" s="132"/>
      <c r="CD834" s="132"/>
      <c r="CE834" s="132"/>
      <c r="CF834" s="132"/>
      <c r="CG834" s="132"/>
      <c r="CH834" s="132"/>
      <c r="CI834" s="132"/>
      <c r="CJ834" s="132"/>
      <c r="CK834" s="132"/>
      <c r="CL834" s="132"/>
      <c r="CM834" s="132"/>
      <c r="CN834" s="132"/>
      <c r="CO834" s="132"/>
      <c r="CP834" s="132"/>
      <c r="CQ834" s="132"/>
      <c r="CR834" s="132"/>
      <c r="CS834" s="132"/>
      <c r="CT834" s="132"/>
      <c r="CU834" s="132"/>
      <c r="CV834" s="132"/>
      <c r="CW834" s="132"/>
      <c r="CX834" s="132"/>
      <c r="CY834" s="132"/>
      <c r="CZ834" s="132"/>
      <c r="DA834" s="132"/>
      <c r="DB834" s="132"/>
      <c r="DC834" s="132"/>
      <c r="DD834" s="132"/>
      <c r="DE834" s="132"/>
      <c r="DF834" s="132"/>
      <c r="DG834" s="132"/>
      <c r="DH834" s="132"/>
      <c r="DI834" s="132"/>
      <c r="DJ834" s="132"/>
      <c r="DK834" s="132"/>
      <c r="DL834" s="132"/>
      <c r="DM834" s="132"/>
      <c r="DN834" s="132"/>
      <c r="DO834" s="132"/>
      <c r="DP834" s="132"/>
      <c r="DQ834" s="132"/>
      <c r="DR834" s="132"/>
      <c r="DS834" s="132"/>
      <c r="DT834" s="132"/>
      <c r="DU834" s="132"/>
      <c r="DV834" s="132"/>
      <c r="DW834" s="132"/>
      <c r="DX834" s="132"/>
      <c r="DY834" s="132"/>
      <c r="DZ834" s="132"/>
      <c r="EA834" s="132"/>
      <c r="EB834" s="132"/>
      <c r="EC834" s="132"/>
      <c r="ED834" s="132"/>
      <c r="EE834" s="132"/>
      <c r="EF834" s="132"/>
      <c r="EG834" s="132"/>
      <c r="EH834" s="132"/>
      <c r="EI834" s="132"/>
      <c r="EJ834" s="132"/>
      <c r="EK834" s="132"/>
      <c r="EL834" s="132"/>
      <c r="EM834" s="132"/>
      <c r="EN834" s="132"/>
      <c r="EO834" s="132"/>
      <c r="EP834" s="132"/>
      <c r="EQ834" s="132"/>
      <c r="ER834" s="132"/>
      <c r="ES834" s="132"/>
      <c r="ET834" s="132"/>
      <c r="EU834" s="132"/>
      <c r="EV834" s="132"/>
      <c r="EW834" s="132"/>
      <c r="EX834" s="132"/>
      <c r="EY834" s="132"/>
      <c r="EZ834" s="132"/>
      <c r="FA834" s="132"/>
      <c r="FB834" s="132"/>
      <c r="FC834" s="132"/>
      <c r="FD834" s="132"/>
      <c r="FE834" s="132"/>
      <c r="FF834" s="132"/>
      <c r="FG834" s="132"/>
      <c r="FH834" s="132"/>
      <c r="FI834" s="132"/>
      <c r="FJ834" s="132"/>
      <c r="FK834" s="132"/>
      <c r="FL834" s="132"/>
      <c r="FM834" s="132"/>
      <c r="FN834" s="132"/>
      <c r="FO834" s="132"/>
      <c r="FP834" s="132"/>
    </row>
    <row r="835" spans="1:172" x14ac:dyDescent="0.25">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32"/>
      <c r="AD835" s="132"/>
      <c r="AE835" s="132"/>
      <c r="AF835" s="132"/>
      <c r="AG835" s="132"/>
      <c r="AH835" s="132"/>
      <c r="AI835" s="132"/>
      <c r="AJ835" s="132"/>
      <c r="AK835" s="132"/>
      <c r="AL835" s="132"/>
      <c r="AM835" s="132"/>
      <c r="AN835" s="132"/>
      <c r="AO835" s="132"/>
      <c r="AP835" s="132"/>
      <c r="AQ835" s="132"/>
      <c r="AR835" s="132"/>
      <c r="AS835" s="132"/>
      <c r="AT835" s="132"/>
      <c r="AU835" s="132"/>
      <c r="AV835" s="132"/>
      <c r="AW835" s="132"/>
      <c r="AX835" s="132"/>
      <c r="AY835" s="132"/>
      <c r="AZ835" s="132"/>
      <c r="BA835" s="132"/>
      <c r="BB835" s="132"/>
      <c r="BC835" s="132"/>
      <c r="BD835" s="132"/>
      <c r="BE835" s="132"/>
      <c r="BF835" s="132"/>
      <c r="BG835" s="132"/>
      <c r="BH835" s="132"/>
      <c r="BI835" s="132"/>
      <c r="BJ835" s="132"/>
      <c r="BK835" s="132"/>
      <c r="BL835" s="132"/>
      <c r="BM835" s="132"/>
      <c r="BN835" s="132"/>
      <c r="BO835" s="132"/>
      <c r="BP835" s="132"/>
      <c r="BQ835" s="132"/>
      <c r="BR835" s="132"/>
      <c r="BS835" s="132"/>
      <c r="BT835" s="132"/>
      <c r="BU835" s="132"/>
      <c r="BV835" s="132"/>
      <c r="BW835" s="132"/>
      <c r="BX835" s="132"/>
      <c r="BY835" s="132"/>
      <c r="BZ835" s="132"/>
      <c r="CA835" s="132"/>
      <c r="CB835" s="132"/>
      <c r="CC835" s="132"/>
      <c r="CD835" s="132"/>
      <c r="CE835" s="132"/>
      <c r="CF835" s="132"/>
      <c r="CG835" s="132"/>
      <c r="CH835" s="132"/>
      <c r="CI835" s="132"/>
      <c r="CJ835" s="132"/>
      <c r="CK835" s="132"/>
      <c r="CL835" s="132"/>
      <c r="CM835" s="132"/>
      <c r="CN835" s="132"/>
      <c r="CO835" s="132"/>
      <c r="CP835" s="132"/>
      <c r="CQ835" s="132"/>
      <c r="CR835" s="132"/>
      <c r="CS835" s="132"/>
      <c r="CT835" s="132"/>
      <c r="CU835" s="132"/>
      <c r="CV835" s="132"/>
      <c r="CW835" s="132"/>
      <c r="CX835" s="132"/>
      <c r="CY835" s="132"/>
      <c r="CZ835" s="132"/>
      <c r="DA835" s="132"/>
      <c r="DB835" s="132"/>
      <c r="DC835" s="132"/>
      <c r="DD835" s="132"/>
      <c r="DE835" s="132"/>
      <c r="DF835" s="132"/>
      <c r="DG835" s="132"/>
      <c r="DH835" s="132"/>
      <c r="DI835" s="132"/>
      <c r="DJ835" s="132"/>
      <c r="DK835" s="132"/>
      <c r="DL835" s="132"/>
      <c r="DM835" s="132"/>
      <c r="DN835" s="132"/>
      <c r="DO835" s="132"/>
      <c r="DP835" s="132"/>
      <c r="DQ835" s="132"/>
      <c r="DR835" s="132"/>
      <c r="DS835" s="132"/>
      <c r="DT835" s="132"/>
      <c r="DU835" s="132"/>
      <c r="DV835" s="132"/>
      <c r="DW835" s="132"/>
      <c r="DX835" s="132"/>
      <c r="DY835" s="132"/>
      <c r="DZ835" s="132"/>
      <c r="EA835" s="132"/>
      <c r="EB835" s="132"/>
      <c r="EC835" s="132"/>
      <c r="ED835" s="132"/>
      <c r="EE835" s="132"/>
      <c r="EF835" s="132"/>
      <c r="EG835" s="132"/>
      <c r="EH835" s="132"/>
      <c r="EI835" s="132"/>
      <c r="EJ835" s="132"/>
      <c r="EK835" s="132"/>
      <c r="EL835" s="132"/>
      <c r="EM835" s="132"/>
      <c r="EN835" s="132"/>
      <c r="EO835" s="132"/>
      <c r="EP835" s="132"/>
      <c r="EQ835" s="132"/>
      <c r="ER835" s="132"/>
      <c r="ES835" s="132"/>
      <c r="ET835" s="132"/>
      <c r="EU835" s="132"/>
      <c r="EV835" s="132"/>
      <c r="EW835" s="132"/>
      <c r="EX835" s="132"/>
      <c r="EY835" s="132"/>
      <c r="EZ835" s="132"/>
      <c r="FA835" s="132"/>
      <c r="FB835" s="132"/>
      <c r="FC835" s="132"/>
      <c r="FD835" s="132"/>
      <c r="FE835" s="132"/>
      <c r="FF835" s="132"/>
      <c r="FG835" s="132"/>
      <c r="FH835" s="132"/>
      <c r="FI835" s="132"/>
      <c r="FJ835" s="132"/>
      <c r="FK835" s="132"/>
      <c r="FL835" s="132"/>
      <c r="FM835" s="132"/>
      <c r="FN835" s="132"/>
      <c r="FO835" s="132"/>
      <c r="FP835" s="132"/>
    </row>
    <row r="836" spans="1:172" x14ac:dyDescent="0.25">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32"/>
      <c r="AD836" s="132"/>
      <c r="AE836" s="132"/>
      <c r="AF836" s="132"/>
      <c r="AG836" s="132"/>
      <c r="AH836" s="132"/>
      <c r="AI836" s="132"/>
      <c r="AJ836" s="132"/>
      <c r="AK836" s="132"/>
      <c r="AL836" s="132"/>
      <c r="AM836" s="132"/>
      <c r="AN836" s="132"/>
      <c r="AO836" s="131"/>
      <c r="AP836" s="132"/>
      <c r="AQ836" s="132"/>
      <c r="AR836" s="132"/>
      <c r="AS836" s="132"/>
      <c r="AT836" s="132"/>
      <c r="AU836" s="132"/>
      <c r="AV836" s="132"/>
      <c r="AW836" s="132"/>
      <c r="AX836" s="132"/>
      <c r="AY836" s="132"/>
      <c r="AZ836" s="132"/>
      <c r="BA836" s="132"/>
      <c r="BB836" s="132"/>
      <c r="BC836" s="132"/>
      <c r="BD836" s="132"/>
      <c r="BE836" s="132"/>
      <c r="BF836" s="132"/>
      <c r="BG836" s="132"/>
      <c r="BH836" s="132"/>
      <c r="BI836" s="132"/>
      <c r="BJ836" s="132"/>
      <c r="BK836" s="132"/>
      <c r="BL836" s="132"/>
      <c r="BM836" s="132"/>
      <c r="BN836" s="132"/>
      <c r="BO836" s="132"/>
      <c r="BP836" s="132"/>
      <c r="BQ836" s="132"/>
      <c r="BR836" s="132"/>
      <c r="BS836" s="132"/>
      <c r="BT836" s="132"/>
      <c r="BU836" s="132"/>
      <c r="BV836" s="132"/>
      <c r="BW836" s="132"/>
      <c r="BX836" s="132"/>
      <c r="BY836" s="132"/>
      <c r="BZ836" s="132"/>
      <c r="CA836" s="132"/>
      <c r="CB836" s="132"/>
      <c r="CC836" s="132"/>
      <c r="CD836" s="132"/>
      <c r="CE836" s="132"/>
      <c r="CF836" s="132"/>
      <c r="CG836" s="132"/>
      <c r="CH836" s="132"/>
      <c r="CI836" s="132"/>
      <c r="CJ836" s="132"/>
      <c r="CK836" s="132"/>
      <c r="CL836" s="132"/>
      <c r="CM836" s="132"/>
      <c r="CN836" s="132"/>
      <c r="CO836" s="132"/>
      <c r="CP836" s="132"/>
      <c r="CQ836" s="132"/>
      <c r="CR836" s="132"/>
      <c r="CS836" s="132"/>
      <c r="CT836" s="132"/>
      <c r="CU836" s="132"/>
      <c r="CV836" s="132"/>
      <c r="CW836" s="132"/>
      <c r="CX836" s="132"/>
      <c r="CY836" s="132"/>
      <c r="CZ836" s="132"/>
      <c r="DA836" s="132"/>
      <c r="DB836" s="132"/>
      <c r="DC836" s="132"/>
      <c r="DD836" s="132"/>
      <c r="DE836" s="132"/>
      <c r="DF836" s="132"/>
      <c r="DG836" s="132"/>
      <c r="DH836" s="132"/>
      <c r="DI836" s="132"/>
      <c r="DJ836" s="132"/>
      <c r="DK836" s="132"/>
      <c r="DL836" s="132"/>
      <c r="DM836" s="132"/>
      <c r="DN836" s="132"/>
      <c r="DO836" s="132"/>
      <c r="DP836" s="132"/>
      <c r="DQ836" s="132"/>
      <c r="DR836" s="132"/>
      <c r="DS836" s="132"/>
      <c r="DT836" s="132"/>
      <c r="DU836" s="132"/>
      <c r="DV836" s="132"/>
      <c r="DW836" s="132"/>
      <c r="DX836" s="132"/>
      <c r="DY836" s="132"/>
      <c r="DZ836" s="132"/>
      <c r="EA836" s="132"/>
      <c r="EB836" s="132"/>
      <c r="EC836" s="132"/>
      <c r="ED836" s="132"/>
      <c r="EE836" s="132"/>
      <c r="EF836" s="132"/>
      <c r="EG836" s="132"/>
      <c r="EH836" s="132"/>
      <c r="EI836" s="132"/>
      <c r="EJ836" s="132"/>
      <c r="EK836" s="132"/>
      <c r="EL836" s="132"/>
      <c r="EM836" s="132"/>
      <c r="EN836" s="132"/>
      <c r="EO836" s="132"/>
      <c r="EP836" s="132"/>
      <c r="EQ836" s="132"/>
      <c r="ER836" s="132"/>
      <c r="ES836" s="132"/>
      <c r="ET836" s="132"/>
      <c r="EU836" s="132"/>
      <c r="EV836" s="132"/>
      <c r="EW836" s="132"/>
      <c r="EX836" s="132"/>
      <c r="EY836" s="132"/>
      <c r="EZ836" s="132"/>
      <c r="FA836" s="132"/>
      <c r="FB836" s="132"/>
      <c r="FC836" s="132"/>
      <c r="FD836" s="132"/>
      <c r="FE836" s="132"/>
      <c r="FF836" s="132"/>
      <c r="FG836" s="132"/>
      <c r="FH836" s="132"/>
      <c r="FI836" s="132"/>
      <c r="FJ836" s="132"/>
      <c r="FK836" s="132"/>
      <c r="FL836" s="132"/>
      <c r="FM836" s="132"/>
      <c r="FN836" s="132"/>
      <c r="FO836" s="132"/>
      <c r="FP836" s="132"/>
    </row>
    <row r="837" spans="1:172" x14ac:dyDescent="0.25">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32"/>
      <c r="AK837" s="132"/>
      <c r="AL837" s="132"/>
      <c r="AM837" s="132"/>
      <c r="AN837" s="132"/>
      <c r="AO837" s="131"/>
      <c r="AP837" s="132"/>
      <c r="AQ837" s="132"/>
      <c r="AR837" s="132"/>
      <c r="AS837" s="132"/>
      <c r="AT837" s="132"/>
      <c r="AU837" s="132"/>
      <c r="AV837" s="132"/>
      <c r="AW837" s="132"/>
      <c r="AX837" s="132"/>
      <c r="AY837" s="132"/>
      <c r="AZ837" s="132"/>
      <c r="BA837" s="132"/>
      <c r="BB837" s="132"/>
      <c r="BC837" s="132"/>
      <c r="BD837" s="132"/>
      <c r="BE837" s="132"/>
      <c r="BF837" s="132"/>
      <c r="BG837" s="132"/>
      <c r="BH837" s="132"/>
      <c r="BI837" s="132"/>
      <c r="BJ837" s="132"/>
      <c r="BK837" s="132"/>
      <c r="BL837" s="132"/>
      <c r="BM837" s="132"/>
      <c r="BN837" s="132"/>
      <c r="BO837" s="132"/>
      <c r="BP837" s="132"/>
      <c r="BQ837" s="132"/>
      <c r="BR837" s="132"/>
      <c r="BS837" s="132"/>
      <c r="BT837" s="132"/>
      <c r="BU837" s="132"/>
      <c r="BV837" s="132"/>
      <c r="BW837" s="132"/>
      <c r="BX837" s="132"/>
      <c r="BY837" s="132"/>
      <c r="BZ837" s="132"/>
      <c r="CA837" s="132"/>
      <c r="CB837" s="132"/>
      <c r="CC837" s="132"/>
      <c r="CD837" s="132"/>
      <c r="CE837" s="132"/>
      <c r="CF837" s="132"/>
      <c r="CG837" s="132"/>
      <c r="CH837" s="132"/>
      <c r="CI837" s="132"/>
      <c r="CJ837" s="132"/>
      <c r="CK837" s="132"/>
      <c r="CL837" s="132"/>
      <c r="CM837" s="132"/>
      <c r="CN837" s="132"/>
      <c r="CO837" s="132"/>
      <c r="CP837" s="132"/>
      <c r="CQ837" s="132"/>
      <c r="CR837" s="132"/>
      <c r="CS837" s="132"/>
      <c r="CT837" s="132"/>
      <c r="CU837" s="132"/>
      <c r="CV837" s="132"/>
      <c r="CW837" s="132"/>
      <c r="CX837" s="132"/>
      <c r="CY837" s="132"/>
      <c r="CZ837" s="132"/>
      <c r="DA837" s="132"/>
      <c r="DB837" s="132"/>
      <c r="DC837" s="132"/>
      <c r="DD837" s="132"/>
      <c r="DE837" s="132"/>
      <c r="DF837" s="132"/>
      <c r="DG837" s="132"/>
      <c r="DH837" s="132"/>
      <c r="DI837" s="132"/>
      <c r="DJ837" s="132"/>
      <c r="DK837" s="132"/>
      <c r="DL837" s="132"/>
      <c r="DM837" s="132"/>
      <c r="DN837" s="132"/>
      <c r="DO837" s="132"/>
      <c r="DP837" s="132"/>
      <c r="DQ837" s="132"/>
      <c r="DR837" s="132"/>
      <c r="DS837" s="132"/>
      <c r="DT837" s="132"/>
      <c r="DU837" s="132"/>
      <c r="DV837" s="132"/>
      <c r="DW837" s="132"/>
      <c r="DX837" s="132"/>
      <c r="DY837" s="132"/>
      <c r="DZ837" s="132"/>
      <c r="EA837" s="132"/>
      <c r="EB837" s="132"/>
      <c r="EC837" s="132"/>
      <c r="ED837" s="132"/>
      <c r="EE837" s="132"/>
      <c r="EF837" s="132"/>
      <c r="EG837" s="132"/>
      <c r="EH837" s="132"/>
      <c r="EI837" s="132"/>
      <c r="EJ837" s="132"/>
      <c r="EK837" s="132"/>
      <c r="EL837" s="132"/>
      <c r="EM837" s="132"/>
      <c r="EN837" s="132"/>
      <c r="EO837" s="132"/>
      <c r="EP837" s="132"/>
      <c r="EQ837" s="132"/>
      <c r="ER837" s="132"/>
      <c r="ES837" s="132"/>
      <c r="ET837" s="132"/>
      <c r="EU837" s="132"/>
      <c r="EV837" s="132"/>
      <c r="EW837" s="132"/>
      <c r="EX837" s="132"/>
      <c r="EY837" s="132"/>
      <c r="EZ837" s="132"/>
      <c r="FA837" s="132"/>
      <c r="FB837" s="132"/>
      <c r="FC837" s="132"/>
      <c r="FD837" s="132"/>
      <c r="FE837" s="132"/>
      <c r="FF837" s="132"/>
      <c r="FG837" s="132"/>
      <c r="FH837" s="132"/>
      <c r="FI837" s="132"/>
      <c r="FJ837" s="132"/>
      <c r="FK837" s="132"/>
      <c r="FL837" s="132"/>
      <c r="FM837" s="132"/>
      <c r="FN837" s="132"/>
      <c r="FO837" s="132"/>
      <c r="FP837" s="132"/>
    </row>
    <row r="838" spans="1:172" x14ac:dyDescent="0.25">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32"/>
      <c r="AD838" s="132"/>
      <c r="AE838" s="132"/>
      <c r="AF838" s="132"/>
      <c r="AG838" s="132"/>
      <c r="AH838" s="132"/>
      <c r="AI838" s="132"/>
      <c r="AJ838" s="132"/>
      <c r="AK838" s="132"/>
      <c r="AL838" s="132"/>
      <c r="AM838" s="132"/>
      <c r="AN838" s="132"/>
      <c r="AO838" s="131"/>
      <c r="AP838" s="132"/>
      <c r="AQ838" s="132"/>
      <c r="AR838" s="132"/>
      <c r="AS838" s="132"/>
      <c r="AT838" s="132"/>
      <c r="AU838" s="132"/>
      <c r="AV838" s="132"/>
      <c r="AW838" s="132"/>
      <c r="AX838" s="132"/>
      <c r="AY838" s="132"/>
      <c r="AZ838" s="132"/>
      <c r="BA838" s="132"/>
      <c r="BB838" s="132"/>
      <c r="BC838" s="132"/>
      <c r="BD838" s="132"/>
      <c r="BE838" s="132"/>
      <c r="BF838" s="132"/>
      <c r="BG838" s="132"/>
      <c r="BH838" s="132"/>
      <c r="BI838" s="132"/>
      <c r="BJ838" s="132"/>
      <c r="BK838" s="132"/>
      <c r="BL838" s="132"/>
      <c r="BM838" s="132"/>
      <c r="BN838" s="132"/>
      <c r="BO838" s="132"/>
      <c r="BP838" s="132"/>
      <c r="BQ838" s="132"/>
      <c r="BR838" s="132"/>
      <c r="BS838" s="132"/>
      <c r="BT838" s="132"/>
      <c r="BU838" s="132"/>
      <c r="BV838" s="132"/>
      <c r="BW838" s="132"/>
      <c r="BX838" s="132"/>
      <c r="BY838" s="132"/>
      <c r="BZ838" s="132"/>
      <c r="CA838" s="132"/>
      <c r="CB838" s="132"/>
      <c r="CC838" s="132"/>
      <c r="CD838" s="132"/>
      <c r="CE838" s="132"/>
      <c r="CF838" s="132"/>
      <c r="CG838" s="132"/>
      <c r="CH838" s="132"/>
      <c r="CI838" s="132"/>
      <c r="CJ838" s="132"/>
      <c r="CK838" s="132"/>
      <c r="CL838" s="132"/>
      <c r="CM838" s="132"/>
      <c r="CN838" s="132"/>
      <c r="CO838" s="132"/>
      <c r="CP838" s="132"/>
      <c r="CQ838" s="132"/>
      <c r="CR838" s="132"/>
      <c r="CS838" s="132"/>
      <c r="CT838" s="132"/>
      <c r="CU838" s="132"/>
      <c r="CV838" s="132"/>
      <c r="CW838" s="132"/>
      <c r="CX838" s="132"/>
      <c r="CY838" s="132"/>
      <c r="CZ838" s="132"/>
      <c r="DA838" s="132"/>
      <c r="DB838" s="132"/>
      <c r="DC838" s="132"/>
      <c r="DD838" s="132"/>
      <c r="DE838" s="132"/>
      <c r="DF838" s="132"/>
      <c r="DG838" s="132"/>
      <c r="DH838" s="132"/>
      <c r="DI838" s="132"/>
      <c r="DJ838" s="132"/>
      <c r="DK838" s="132"/>
      <c r="DL838" s="132"/>
      <c r="DM838" s="132"/>
      <c r="DN838" s="132"/>
      <c r="DO838" s="132"/>
      <c r="DP838" s="132"/>
      <c r="DQ838" s="132"/>
      <c r="DR838" s="132"/>
      <c r="DS838" s="132"/>
      <c r="DT838" s="132"/>
      <c r="DU838" s="132"/>
      <c r="DV838" s="132"/>
      <c r="DW838" s="132"/>
      <c r="DX838" s="132"/>
      <c r="DY838" s="132"/>
      <c r="DZ838" s="132"/>
      <c r="EA838" s="132"/>
      <c r="EB838" s="132"/>
      <c r="EC838" s="132"/>
      <c r="ED838" s="132"/>
      <c r="EE838" s="132"/>
      <c r="EF838" s="132"/>
      <c r="EG838" s="132"/>
      <c r="EH838" s="132"/>
      <c r="EI838" s="132"/>
      <c r="EJ838" s="132"/>
      <c r="EK838" s="132"/>
      <c r="EL838" s="132"/>
      <c r="EM838" s="132"/>
      <c r="EN838" s="132"/>
      <c r="EO838" s="132"/>
      <c r="EP838" s="132"/>
      <c r="EQ838" s="132"/>
      <c r="ER838" s="132"/>
      <c r="ES838" s="132"/>
      <c r="ET838" s="132"/>
      <c r="EU838" s="132"/>
      <c r="EV838" s="132"/>
      <c r="EW838" s="132"/>
      <c r="EX838" s="132"/>
      <c r="EY838" s="132"/>
      <c r="EZ838" s="132"/>
      <c r="FA838" s="132"/>
      <c r="FB838" s="132"/>
      <c r="FC838" s="132"/>
      <c r="FD838" s="132"/>
      <c r="FE838" s="132"/>
      <c r="FF838" s="132"/>
      <c r="FG838" s="132"/>
      <c r="FH838" s="132"/>
      <c r="FI838" s="132"/>
      <c r="FJ838" s="132"/>
      <c r="FK838" s="132"/>
      <c r="FL838" s="132"/>
      <c r="FM838" s="132"/>
      <c r="FN838" s="132"/>
      <c r="FO838" s="132"/>
      <c r="FP838" s="132"/>
    </row>
    <row r="839" spans="1:172" x14ac:dyDescent="0.25">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2"/>
      <c r="AL839" s="132"/>
      <c r="AM839" s="132"/>
      <c r="AN839" s="132"/>
      <c r="AO839" s="131"/>
      <c r="AP839" s="132"/>
      <c r="AQ839" s="132"/>
      <c r="AR839" s="132"/>
      <c r="AS839" s="132"/>
      <c r="AT839" s="132"/>
      <c r="AU839" s="132"/>
      <c r="AV839" s="132"/>
      <c r="AW839" s="132"/>
      <c r="AX839" s="132"/>
      <c r="AY839" s="132"/>
      <c r="AZ839" s="132"/>
      <c r="BA839" s="132"/>
      <c r="BB839" s="132"/>
      <c r="BC839" s="132"/>
      <c r="BD839" s="132"/>
      <c r="BE839" s="132"/>
      <c r="BF839" s="132"/>
      <c r="BG839" s="132"/>
      <c r="BH839" s="132"/>
      <c r="BI839" s="132"/>
      <c r="BJ839" s="132"/>
      <c r="BK839" s="132"/>
      <c r="BL839" s="132"/>
      <c r="BM839" s="132"/>
      <c r="BN839" s="132"/>
      <c r="BO839" s="132"/>
      <c r="BP839" s="132"/>
      <c r="BQ839" s="132"/>
      <c r="BR839" s="132"/>
      <c r="BS839" s="132"/>
      <c r="BT839" s="132"/>
      <c r="BU839" s="132"/>
      <c r="BV839" s="132"/>
      <c r="BW839" s="132"/>
      <c r="BX839" s="132"/>
      <c r="BY839" s="132"/>
      <c r="BZ839" s="132"/>
      <c r="CA839" s="132"/>
      <c r="CB839" s="132"/>
      <c r="CC839" s="132"/>
      <c r="CD839" s="132"/>
      <c r="CE839" s="132"/>
      <c r="CF839" s="132"/>
      <c r="CG839" s="132"/>
      <c r="CH839" s="132"/>
      <c r="CI839" s="132"/>
      <c r="CJ839" s="132"/>
      <c r="CK839" s="132"/>
      <c r="CL839" s="132"/>
      <c r="CM839" s="132"/>
      <c r="CN839" s="132"/>
      <c r="CO839" s="132"/>
      <c r="CP839" s="132"/>
      <c r="CQ839" s="132"/>
      <c r="CR839" s="132"/>
      <c r="CS839" s="132"/>
      <c r="CT839" s="132"/>
      <c r="CU839" s="132"/>
      <c r="CV839" s="132"/>
      <c r="CW839" s="132"/>
      <c r="CX839" s="132"/>
      <c r="CY839" s="132"/>
      <c r="CZ839" s="132"/>
      <c r="DA839" s="132"/>
      <c r="DB839" s="132"/>
      <c r="DC839" s="132"/>
      <c r="DD839" s="132"/>
      <c r="DE839" s="132"/>
      <c r="DF839" s="132"/>
      <c r="DG839" s="132"/>
      <c r="DH839" s="132"/>
      <c r="DI839" s="132"/>
      <c r="DJ839" s="132"/>
      <c r="DK839" s="132"/>
      <c r="DL839" s="132"/>
      <c r="DM839" s="132"/>
      <c r="DN839" s="132"/>
      <c r="DO839" s="132"/>
      <c r="DP839" s="132"/>
      <c r="DQ839" s="132"/>
      <c r="DR839" s="132"/>
      <c r="DS839" s="132"/>
      <c r="DT839" s="132"/>
      <c r="DU839" s="132"/>
      <c r="DV839" s="132"/>
      <c r="DW839" s="132"/>
      <c r="DX839" s="132"/>
      <c r="DY839" s="132"/>
      <c r="DZ839" s="132"/>
      <c r="EA839" s="132"/>
      <c r="EB839" s="132"/>
      <c r="EC839" s="132"/>
      <c r="ED839" s="132"/>
      <c r="EE839" s="132"/>
      <c r="EF839" s="132"/>
      <c r="EG839" s="132"/>
      <c r="EH839" s="132"/>
      <c r="EI839" s="132"/>
      <c r="EJ839" s="132"/>
      <c r="EK839" s="132"/>
      <c r="EL839" s="132"/>
      <c r="EM839" s="132"/>
      <c r="EN839" s="132"/>
      <c r="EO839" s="132"/>
      <c r="EP839" s="132"/>
      <c r="EQ839" s="132"/>
      <c r="ER839" s="132"/>
      <c r="ES839" s="132"/>
      <c r="ET839" s="132"/>
      <c r="EU839" s="132"/>
      <c r="EV839" s="132"/>
      <c r="EW839" s="132"/>
      <c r="EX839" s="132"/>
      <c r="EY839" s="132"/>
      <c r="EZ839" s="132"/>
      <c r="FA839" s="132"/>
      <c r="FB839" s="132"/>
      <c r="FC839" s="132"/>
      <c r="FD839" s="132"/>
      <c r="FE839" s="132"/>
      <c r="FF839" s="132"/>
      <c r="FG839" s="132"/>
      <c r="FH839" s="132"/>
      <c r="FI839" s="132"/>
      <c r="FJ839" s="132"/>
      <c r="FK839" s="132"/>
      <c r="FL839" s="132"/>
      <c r="FM839" s="132"/>
      <c r="FN839" s="132"/>
      <c r="FO839" s="132"/>
      <c r="FP839" s="132"/>
    </row>
    <row r="840" spans="1:172" x14ac:dyDescent="0.25">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2"/>
      <c r="AL840" s="132"/>
      <c r="AM840" s="132"/>
      <c r="AN840" s="132"/>
      <c r="AO840" s="131"/>
      <c r="AP840" s="132"/>
      <c r="AQ840" s="132"/>
      <c r="AR840" s="132"/>
      <c r="AS840" s="132"/>
      <c r="AT840" s="132"/>
      <c r="AU840" s="132"/>
      <c r="AV840" s="132"/>
      <c r="AW840" s="132"/>
      <c r="AX840" s="132"/>
      <c r="AY840" s="132"/>
      <c r="AZ840" s="132"/>
      <c r="BA840" s="132"/>
      <c r="BB840" s="132"/>
      <c r="BC840" s="132"/>
      <c r="BD840" s="132"/>
      <c r="BE840" s="132"/>
      <c r="BF840" s="132"/>
      <c r="BG840" s="132"/>
      <c r="BH840" s="132"/>
      <c r="BI840" s="132"/>
      <c r="BJ840" s="132"/>
      <c r="BK840" s="132"/>
      <c r="BL840" s="132"/>
      <c r="BM840" s="132"/>
      <c r="BN840" s="132"/>
      <c r="BO840" s="132"/>
      <c r="BP840" s="132"/>
      <c r="BQ840" s="132"/>
      <c r="BR840" s="132"/>
      <c r="BS840" s="132"/>
      <c r="BT840" s="132"/>
      <c r="BU840" s="132"/>
      <c r="BV840" s="132"/>
      <c r="BW840" s="132"/>
      <c r="BX840" s="132"/>
      <c r="BY840" s="132"/>
      <c r="BZ840" s="132"/>
      <c r="CA840" s="132"/>
      <c r="CB840" s="132"/>
      <c r="CC840" s="132"/>
      <c r="CD840" s="132"/>
      <c r="CE840" s="132"/>
      <c r="CF840" s="132"/>
      <c r="CG840" s="132"/>
      <c r="CH840" s="132"/>
      <c r="CI840" s="132"/>
      <c r="CJ840" s="132"/>
      <c r="CK840" s="132"/>
      <c r="CL840" s="132"/>
      <c r="CM840" s="132"/>
      <c r="CN840" s="132"/>
      <c r="CO840" s="132"/>
      <c r="CP840" s="132"/>
      <c r="CQ840" s="132"/>
      <c r="CR840" s="132"/>
      <c r="CS840" s="132"/>
      <c r="CT840" s="132"/>
      <c r="CU840" s="132"/>
      <c r="CV840" s="132"/>
      <c r="CW840" s="132"/>
      <c r="CX840" s="132"/>
      <c r="CY840" s="132"/>
      <c r="CZ840" s="132"/>
      <c r="DA840" s="132"/>
      <c r="DB840" s="132"/>
      <c r="DC840" s="132"/>
      <c r="DD840" s="132"/>
      <c r="DE840" s="132"/>
      <c r="DF840" s="132"/>
      <c r="DG840" s="132"/>
      <c r="DH840" s="132"/>
      <c r="DI840" s="132"/>
      <c r="DJ840" s="132"/>
      <c r="DK840" s="132"/>
      <c r="DL840" s="132"/>
      <c r="DM840" s="132"/>
      <c r="DN840" s="132"/>
      <c r="DO840" s="132"/>
      <c r="DP840" s="132"/>
      <c r="DQ840" s="132"/>
      <c r="DR840" s="132"/>
      <c r="DS840" s="132"/>
      <c r="DT840" s="132"/>
      <c r="DU840" s="132"/>
      <c r="DV840" s="132"/>
      <c r="DW840" s="132"/>
      <c r="DX840" s="132"/>
      <c r="DY840" s="132"/>
      <c r="DZ840" s="132"/>
      <c r="EA840" s="132"/>
      <c r="EB840" s="132"/>
      <c r="EC840" s="132"/>
      <c r="ED840" s="132"/>
      <c r="EE840" s="132"/>
      <c r="EF840" s="132"/>
      <c r="EG840" s="132"/>
      <c r="EH840" s="132"/>
      <c r="EI840" s="132"/>
      <c r="EJ840" s="132"/>
      <c r="EK840" s="132"/>
      <c r="EL840" s="132"/>
      <c r="EM840" s="132"/>
      <c r="EN840" s="132"/>
      <c r="EO840" s="132"/>
      <c r="EP840" s="132"/>
      <c r="EQ840" s="132"/>
      <c r="ER840" s="132"/>
      <c r="ES840" s="132"/>
      <c r="ET840" s="132"/>
      <c r="EU840" s="132"/>
      <c r="EV840" s="132"/>
      <c r="EW840" s="132"/>
      <c r="EX840" s="132"/>
      <c r="EY840" s="132"/>
      <c r="EZ840" s="132"/>
      <c r="FA840" s="132"/>
      <c r="FB840" s="132"/>
      <c r="FC840" s="132"/>
      <c r="FD840" s="132"/>
      <c r="FE840" s="132"/>
      <c r="FF840" s="132"/>
      <c r="FG840" s="132"/>
      <c r="FH840" s="132"/>
      <c r="FI840" s="132"/>
      <c r="FJ840" s="132"/>
      <c r="FK840" s="132"/>
      <c r="FL840" s="132"/>
      <c r="FM840" s="132"/>
      <c r="FN840" s="132"/>
      <c r="FO840" s="132"/>
      <c r="FP840" s="132"/>
    </row>
    <row r="841" spans="1:172" x14ac:dyDescent="0.25">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32"/>
      <c r="AD841" s="132"/>
      <c r="AE841" s="132"/>
      <c r="AF841" s="132"/>
      <c r="AG841" s="132"/>
      <c r="AH841" s="132"/>
      <c r="AI841" s="132"/>
      <c r="AJ841" s="132"/>
      <c r="AK841" s="132"/>
      <c r="AL841" s="132"/>
      <c r="AM841" s="132"/>
      <c r="AN841" s="132"/>
      <c r="AO841" s="131"/>
      <c r="AP841" s="132"/>
      <c r="AQ841" s="132"/>
      <c r="AR841" s="132"/>
      <c r="AS841" s="132"/>
      <c r="AT841" s="132"/>
      <c r="AU841" s="132"/>
      <c r="AV841" s="132"/>
      <c r="AW841" s="132"/>
      <c r="AX841" s="132"/>
      <c r="AY841" s="132"/>
      <c r="AZ841" s="132"/>
      <c r="BA841" s="132"/>
      <c r="BB841" s="132"/>
      <c r="BC841" s="132"/>
      <c r="BD841" s="132"/>
      <c r="BE841" s="132"/>
      <c r="BF841" s="132"/>
      <c r="BG841" s="132"/>
      <c r="BH841" s="132"/>
      <c r="BI841" s="132"/>
      <c r="BJ841" s="132"/>
      <c r="BK841" s="132"/>
      <c r="BL841" s="132"/>
      <c r="BM841" s="132"/>
      <c r="BN841" s="132"/>
      <c r="BO841" s="132"/>
      <c r="BP841" s="132"/>
      <c r="BQ841" s="132"/>
      <c r="BR841" s="132"/>
      <c r="BS841" s="132"/>
      <c r="BT841" s="132"/>
      <c r="BU841" s="132"/>
      <c r="BV841" s="132"/>
      <c r="BW841" s="132"/>
      <c r="BX841" s="132"/>
      <c r="BY841" s="132"/>
      <c r="BZ841" s="132"/>
      <c r="CA841" s="132"/>
      <c r="CB841" s="132"/>
      <c r="CC841" s="132"/>
      <c r="CD841" s="132"/>
      <c r="CE841" s="132"/>
      <c r="CF841" s="132"/>
      <c r="CG841" s="132"/>
      <c r="CH841" s="132"/>
      <c r="CI841" s="132"/>
      <c r="CJ841" s="132"/>
      <c r="CK841" s="132"/>
      <c r="CL841" s="132"/>
      <c r="CM841" s="132"/>
      <c r="CN841" s="132"/>
      <c r="CO841" s="132"/>
      <c r="CP841" s="132"/>
      <c r="CQ841" s="132"/>
      <c r="CR841" s="132"/>
      <c r="CS841" s="132"/>
      <c r="CT841" s="132"/>
      <c r="CU841" s="132"/>
      <c r="CV841" s="132"/>
      <c r="CW841" s="132"/>
      <c r="CX841" s="132"/>
      <c r="CY841" s="132"/>
      <c r="CZ841" s="132"/>
      <c r="DA841" s="132"/>
      <c r="DB841" s="132"/>
      <c r="DC841" s="132"/>
      <c r="DD841" s="132"/>
      <c r="DE841" s="132"/>
      <c r="DF841" s="132"/>
      <c r="DG841" s="132"/>
      <c r="DH841" s="132"/>
      <c r="DI841" s="132"/>
      <c r="DJ841" s="132"/>
      <c r="DK841" s="132"/>
      <c r="DL841" s="132"/>
      <c r="DM841" s="132"/>
      <c r="DN841" s="132"/>
      <c r="DO841" s="132"/>
      <c r="DP841" s="132"/>
      <c r="DQ841" s="132"/>
      <c r="DR841" s="132"/>
      <c r="DS841" s="132"/>
      <c r="DT841" s="132"/>
      <c r="DU841" s="132"/>
      <c r="DV841" s="132"/>
      <c r="DW841" s="132"/>
      <c r="DX841" s="132"/>
      <c r="DY841" s="132"/>
      <c r="DZ841" s="132"/>
      <c r="EA841" s="132"/>
      <c r="EB841" s="132"/>
      <c r="EC841" s="132"/>
      <c r="ED841" s="132"/>
      <c r="EE841" s="132"/>
      <c r="EF841" s="132"/>
      <c r="EG841" s="132"/>
      <c r="EH841" s="132"/>
      <c r="EI841" s="132"/>
      <c r="EJ841" s="132"/>
      <c r="EK841" s="132"/>
      <c r="EL841" s="132"/>
      <c r="EM841" s="132"/>
      <c r="EN841" s="132"/>
      <c r="EO841" s="132"/>
      <c r="EP841" s="132"/>
      <c r="EQ841" s="132"/>
      <c r="ER841" s="132"/>
      <c r="ES841" s="132"/>
      <c r="ET841" s="132"/>
      <c r="EU841" s="132"/>
      <c r="EV841" s="132"/>
      <c r="EW841" s="132"/>
      <c r="EX841" s="132"/>
      <c r="EY841" s="132"/>
      <c r="EZ841" s="132"/>
      <c r="FA841" s="132"/>
      <c r="FB841" s="132"/>
      <c r="FC841" s="132"/>
      <c r="FD841" s="132"/>
      <c r="FE841" s="132"/>
      <c r="FF841" s="132"/>
      <c r="FG841" s="132"/>
      <c r="FH841" s="132"/>
      <c r="FI841" s="132"/>
      <c r="FJ841" s="132"/>
      <c r="FK841" s="132"/>
      <c r="FL841" s="132"/>
      <c r="FM841" s="132"/>
      <c r="FN841" s="132"/>
      <c r="FO841" s="132"/>
      <c r="FP841" s="132"/>
    </row>
    <row r="842" spans="1:172" x14ac:dyDescent="0.25">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32"/>
      <c r="AK842" s="132"/>
      <c r="AL842" s="132"/>
      <c r="AM842" s="132"/>
      <c r="AN842" s="132"/>
      <c r="AO842" s="131"/>
      <c r="AP842" s="132"/>
      <c r="AQ842" s="132"/>
      <c r="AR842" s="132"/>
      <c r="AS842" s="132"/>
      <c r="AT842" s="132"/>
      <c r="AU842" s="132"/>
      <c r="AV842" s="132"/>
      <c r="AW842" s="132"/>
      <c r="AX842" s="132"/>
      <c r="AY842" s="132"/>
      <c r="AZ842" s="132"/>
      <c r="BA842" s="132"/>
      <c r="BB842" s="132"/>
      <c r="BC842" s="132"/>
      <c r="BD842" s="132"/>
      <c r="BE842" s="132"/>
      <c r="BF842" s="132"/>
      <c r="BG842" s="132"/>
      <c r="BH842" s="132"/>
      <c r="BI842" s="132"/>
      <c r="BJ842" s="132"/>
      <c r="BK842" s="132"/>
      <c r="BL842" s="132"/>
      <c r="BM842" s="132"/>
      <c r="BN842" s="132"/>
      <c r="BO842" s="132"/>
      <c r="BP842" s="132"/>
      <c r="BQ842" s="132"/>
      <c r="BR842" s="132"/>
      <c r="BS842" s="132"/>
      <c r="BT842" s="132"/>
      <c r="BU842" s="132"/>
      <c r="BV842" s="132"/>
      <c r="BW842" s="132"/>
      <c r="BX842" s="132"/>
      <c r="BY842" s="132"/>
      <c r="BZ842" s="132"/>
      <c r="CA842" s="132"/>
      <c r="CB842" s="132"/>
      <c r="CC842" s="132"/>
      <c r="CD842" s="132"/>
      <c r="CE842" s="132"/>
      <c r="CF842" s="132"/>
      <c r="CG842" s="132"/>
      <c r="CH842" s="132"/>
      <c r="CI842" s="132"/>
      <c r="CJ842" s="132"/>
      <c r="CK842" s="132"/>
      <c r="CL842" s="132"/>
      <c r="CM842" s="132"/>
      <c r="CN842" s="132"/>
      <c r="CO842" s="132"/>
      <c r="CP842" s="132"/>
      <c r="CQ842" s="132"/>
      <c r="CR842" s="132"/>
      <c r="CS842" s="132"/>
      <c r="CT842" s="132"/>
      <c r="CU842" s="132"/>
      <c r="CV842" s="132"/>
      <c r="CW842" s="132"/>
      <c r="CX842" s="132"/>
      <c r="CY842" s="132"/>
      <c r="CZ842" s="132"/>
      <c r="DA842" s="132"/>
      <c r="DB842" s="132"/>
      <c r="DC842" s="132"/>
      <c r="DD842" s="132"/>
      <c r="DE842" s="132"/>
      <c r="DF842" s="132"/>
      <c r="DG842" s="132"/>
      <c r="DH842" s="132"/>
      <c r="DI842" s="132"/>
      <c r="DJ842" s="132"/>
      <c r="DK842" s="132"/>
      <c r="DL842" s="132"/>
      <c r="DM842" s="132"/>
      <c r="DN842" s="132"/>
      <c r="DO842" s="132"/>
      <c r="DP842" s="132"/>
      <c r="DQ842" s="132"/>
      <c r="DR842" s="132"/>
      <c r="DS842" s="132"/>
      <c r="DT842" s="132"/>
      <c r="DU842" s="132"/>
      <c r="DV842" s="132"/>
      <c r="DW842" s="132"/>
      <c r="DX842" s="132"/>
      <c r="DY842" s="132"/>
      <c r="DZ842" s="132"/>
      <c r="EA842" s="132"/>
      <c r="EB842" s="132"/>
      <c r="EC842" s="132"/>
      <c r="ED842" s="132"/>
      <c r="EE842" s="132"/>
      <c r="EF842" s="132"/>
      <c r="EG842" s="132"/>
      <c r="EH842" s="132"/>
      <c r="EI842" s="132"/>
      <c r="EJ842" s="132"/>
      <c r="EK842" s="132"/>
      <c r="EL842" s="132"/>
      <c r="EM842" s="132"/>
      <c r="EN842" s="132"/>
      <c r="EO842" s="132"/>
      <c r="EP842" s="132"/>
      <c r="EQ842" s="132"/>
      <c r="ER842" s="132"/>
      <c r="ES842" s="132"/>
      <c r="ET842" s="132"/>
      <c r="EU842" s="132"/>
      <c r="EV842" s="132"/>
      <c r="EW842" s="132"/>
      <c r="EX842" s="132"/>
      <c r="EY842" s="132"/>
      <c r="EZ842" s="132"/>
      <c r="FA842" s="132"/>
      <c r="FB842" s="132"/>
      <c r="FC842" s="132"/>
      <c r="FD842" s="132"/>
      <c r="FE842" s="132"/>
      <c r="FF842" s="132"/>
      <c r="FG842" s="132"/>
      <c r="FH842" s="132"/>
      <c r="FI842" s="132"/>
      <c r="FJ842" s="132"/>
      <c r="FK842" s="132"/>
      <c r="FL842" s="132"/>
      <c r="FM842" s="132"/>
      <c r="FN842" s="132"/>
      <c r="FO842" s="132"/>
      <c r="FP842" s="132"/>
    </row>
    <row r="843" spans="1:172" x14ac:dyDescent="0.25">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32"/>
      <c r="AD843" s="132"/>
      <c r="AE843" s="132"/>
      <c r="AF843" s="132"/>
      <c r="AG843" s="132"/>
      <c r="AH843" s="132"/>
      <c r="AI843" s="132"/>
      <c r="AJ843" s="132"/>
      <c r="AK843" s="132"/>
      <c r="AL843" s="132"/>
      <c r="AM843" s="132"/>
      <c r="AN843" s="132"/>
      <c r="AO843" s="131"/>
      <c r="AP843" s="132"/>
      <c r="AQ843" s="132"/>
      <c r="AR843" s="132"/>
      <c r="AS843" s="132"/>
      <c r="AT843" s="132"/>
      <c r="AU843" s="132"/>
      <c r="AV843" s="132"/>
      <c r="AW843" s="132"/>
      <c r="AX843" s="132"/>
      <c r="AY843" s="132"/>
      <c r="AZ843" s="132"/>
      <c r="BA843" s="132"/>
      <c r="BB843" s="132"/>
      <c r="BC843" s="132"/>
      <c r="BD843" s="132"/>
      <c r="BE843" s="132"/>
      <c r="BF843" s="132"/>
      <c r="BG843" s="132"/>
      <c r="BH843" s="132"/>
      <c r="BI843" s="132"/>
      <c r="BJ843" s="132"/>
      <c r="BK843" s="132"/>
      <c r="BL843" s="132"/>
      <c r="BM843" s="132"/>
      <c r="BN843" s="132"/>
      <c r="BO843" s="132"/>
      <c r="BP843" s="132"/>
      <c r="BQ843" s="132"/>
      <c r="BR843" s="132"/>
      <c r="BS843" s="132"/>
      <c r="BT843" s="132"/>
      <c r="BU843" s="132"/>
      <c r="BV843" s="132"/>
      <c r="BW843" s="132"/>
      <c r="BX843" s="132"/>
      <c r="BY843" s="132"/>
      <c r="BZ843" s="132"/>
      <c r="CA843" s="132"/>
      <c r="CB843" s="132"/>
      <c r="CC843" s="132"/>
      <c r="CD843" s="132"/>
      <c r="CE843" s="132"/>
      <c r="CF843" s="132"/>
      <c r="CG843" s="132"/>
      <c r="CH843" s="132"/>
      <c r="CI843" s="132"/>
      <c r="CJ843" s="132"/>
      <c r="CK843" s="132"/>
      <c r="CL843" s="132"/>
      <c r="CM843" s="132"/>
      <c r="CN843" s="132"/>
      <c r="CO843" s="132"/>
      <c r="CP843" s="132"/>
      <c r="CQ843" s="132"/>
      <c r="CR843" s="132"/>
      <c r="CS843" s="132"/>
      <c r="CT843" s="132"/>
      <c r="CU843" s="132"/>
      <c r="CV843" s="132"/>
      <c r="CW843" s="132"/>
      <c r="CX843" s="132"/>
      <c r="CY843" s="132"/>
      <c r="CZ843" s="132"/>
      <c r="DA843" s="132"/>
      <c r="DB843" s="132"/>
      <c r="DC843" s="132"/>
      <c r="DD843" s="132"/>
      <c r="DE843" s="132"/>
      <c r="DF843" s="132"/>
      <c r="DG843" s="132"/>
      <c r="DH843" s="132"/>
      <c r="DI843" s="132"/>
      <c r="DJ843" s="132"/>
      <c r="DK843" s="132"/>
      <c r="DL843" s="132"/>
      <c r="DM843" s="132"/>
      <c r="DN843" s="132"/>
      <c r="DO843" s="132"/>
      <c r="DP843" s="132"/>
      <c r="DQ843" s="132"/>
      <c r="DR843" s="132"/>
      <c r="DS843" s="132"/>
      <c r="DT843" s="132"/>
      <c r="DU843" s="132"/>
      <c r="DV843" s="132"/>
      <c r="DW843" s="132"/>
      <c r="DX843" s="132"/>
      <c r="DY843" s="132"/>
      <c r="DZ843" s="132"/>
      <c r="EA843" s="132"/>
      <c r="EB843" s="132"/>
      <c r="EC843" s="132"/>
      <c r="ED843" s="132"/>
      <c r="EE843" s="132"/>
      <c r="EF843" s="132"/>
      <c r="EG843" s="132"/>
      <c r="EH843" s="132"/>
      <c r="EI843" s="132"/>
      <c r="EJ843" s="132"/>
      <c r="EK843" s="132"/>
      <c r="EL843" s="132"/>
      <c r="EM843" s="132"/>
      <c r="EN843" s="132"/>
      <c r="EO843" s="132"/>
      <c r="EP843" s="132"/>
      <c r="EQ843" s="132"/>
      <c r="ER843" s="132"/>
      <c r="ES843" s="132"/>
      <c r="ET843" s="132"/>
      <c r="EU843" s="132"/>
      <c r="EV843" s="132"/>
      <c r="EW843" s="132"/>
      <c r="EX843" s="132"/>
      <c r="EY843" s="132"/>
      <c r="EZ843" s="132"/>
      <c r="FA843" s="132"/>
      <c r="FB843" s="132"/>
      <c r="FC843" s="132"/>
      <c r="FD843" s="132"/>
      <c r="FE843" s="132"/>
      <c r="FF843" s="132"/>
      <c r="FG843" s="132"/>
      <c r="FH843" s="132"/>
      <c r="FI843" s="132"/>
      <c r="FJ843" s="132"/>
      <c r="FK843" s="132"/>
      <c r="FL843" s="132"/>
      <c r="FM843" s="132"/>
      <c r="FN843" s="132"/>
      <c r="FO843" s="132"/>
      <c r="FP843" s="132"/>
    </row>
    <row r="844" spans="1:172" x14ac:dyDescent="0.25">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32"/>
      <c r="AD844" s="132"/>
      <c r="AE844" s="132"/>
      <c r="AF844" s="132"/>
      <c r="AG844" s="132"/>
      <c r="AH844" s="132"/>
      <c r="AI844" s="132"/>
      <c r="AJ844" s="132"/>
      <c r="AK844" s="132"/>
      <c r="AL844" s="132"/>
      <c r="AM844" s="132"/>
      <c r="AN844" s="132"/>
      <c r="AO844" s="131"/>
      <c r="AP844" s="132"/>
      <c r="AQ844" s="132"/>
      <c r="AR844" s="132"/>
      <c r="AS844" s="132"/>
      <c r="AT844" s="132"/>
      <c r="AU844" s="132"/>
      <c r="AV844" s="132"/>
      <c r="AW844" s="132"/>
      <c r="AX844" s="132"/>
      <c r="AY844" s="132"/>
      <c r="AZ844" s="132"/>
      <c r="BA844" s="132"/>
      <c r="BB844" s="132"/>
      <c r="BC844" s="132"/>
      <c r="BD844" s="132"/>
      <c r="BE844" s="132"/>
      <c r="BF844" s="132"/>
      <c r="BG844" s="132"/>
      <c r="BH844" s="132"/>
      <c r="BI844" s="132"/>
      <c r="BJ844" s="132"/>
      <c r="BK844" s="132"/>
      <c r="BL844" s="132"/>
      <c r="BM844" s="132"/>
      <c r="BN844" s="132"/>
      <c r="BO844" s="132"/>
      <c r="BP844" s="132"/>
      <c r="BQ844" s="132"/>
      <c r="BR844" s="132"/>
      <c r="BS844" s="132"/>
      <c r="BT844" s="132"/>
      <c r="BU844" s="132"/>
      <c r="BV844" s="132"/>
      <c r="BW844" s="132"/>
      <c r="BX844" s="132"/>
      <c r="BY844" s="132"/>
      <c r="BZ844" s="132"/>
      <c r="CA844" s="132"/>
      <c r="CB844" s="132"/>
      <c r="CC844" s="132"/>
      <c r="CD844" s="132"/>
      <c r="CE844" s="132"/>
      <c r="CF844" s="132"/>
      <c r="CG844" s="132"/>
      <c r="CH844" s="132"/>
      <c r="CI844" s="132"/>
      <c r="CJ844" s="132"/>
      <c r="CK844" s="132"/>
      <c r="CL844" s="132"/>
      <c r="CM844" s="132"/>
      <c r="CN844" s="132"/>
      <c r="CO844" s="132"/>
      <c r="CP844" s="132"/>
      <c r="CQ844" s="132"/>
      <c r="CR844" s="132"/>
      <c r="CS844" s="132"/>
      <c r="CT844" s="132"/>
      <c r="CU844" s="132"/>
      <c r="CV844" s="132"/>
      <c r="CW844" s="132"/>
      <c r="CX844" s="132"/>
      <c r="CY844" s="132"/>
      <c r="CZ844" s="132"/>
      <c r="DA844" s="132"/>
      <c r="DB844" s="132"/>
      <c r="DC844" s="132"/>
      <c r="DD844" s="132"/>
      <c r="DE844" s="132"/>
      <c r="DF844" s="132"/>
      <c r="DG844" s="132"/>
      <c r="DH844" s="132"/>
      <c r="DI844" s="132"/>
      <c r="DJ844" s="132"/>
      <c r="DK844" s="132"/>
      <c r="DL844" s="132"/>
      <c r="DM844" s="132"/>
      <c r="DN844" s="132"/>
      <c r="DO844" s="132"/>
      <c r="DP844" s="132"/>
      <c r="DQ844" s="132"/>
      <c r="DR844" s="132"/>
      <c r="DS844" s="132"/>
      <c r="DT844" s="132"/>
      <c r="DU844" s="132"/>
      <c r="DV844" s="132"/>
      <c r="DW844" s="132"/>
      <c r="DX844" s="132"/>
      <c r="DY844" s="132"/>
      <c r="DZ844" s="132"/>
      <c r="EA844" s="132"/>
      <c r="EB844" s="132"/>
      <c r="EC844" s="132"/>
      <c r="ED844" s="132"/>
      <c r="EE844" s="132"/>
      <c r="EF844" s="132"/>
      <c r="EG844" s="132"/>
      <c r="EH844" s="132"/>
      <c r="EI844" s="132"/>
      <c r="EJ844" s="132"/>
      <c r="EK844" s="132"/>
      <c r="EL844" s="132"/>
      <c r="EM844" s="132"/>
      <c r="EN844" s="132"/>
      <c r="EO844" s="132"/>
      <c r="EP844" s="132"/>
      <c r="EQ844" s="132"/>
      <c r="ER844" s="132"/>
      <c r="ES844" s="132"/>
      <c r="ET844" s="132"/>
      <c r="EU844" s="132"/>
      <c r="EV844" s="132"/>
      <c r="EW844" s="132"/>
      <c r="EX844" s="132"/>
      <c r="EY844" s="132"/>
      <c r="EZ844" s="132"/>
      <c r="FA844" s="132"/>
      <c r="FB844" s="132"/>
      <c r="FC844" s="132"/>
      <c r="FD844" s="132"/>
      <c r="FE844" s="132"/>
      <c r="FF844" s="132"/>
      <c r="FG844" s="132"/>
      <c r="FH844" s="132"/>
      <c r="FI844" s="132"/>
      <c r="FJ844" s="132"/>
      <c r="FK844" s="132"/>
      <c r="FL844" s="132"/>
      <c r="FM844" s="132"/>
      <c r="FN844" s="132"/>
      <c r="FO844" s="132"/>
      <c r="FP844" s="1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MapRange</vt:lpstr>
      <vt:lpstr>Instructions</vt:lpstr>
      <vt:lpstr>Mesh</vt:lpstr>
      <vt:lpstr>Lookup</vt:lpstr>
      <vt:lpstr>Raw</vt:lpstr>
    </vt:vector>
  </TitlesOfParts>
  <Company>Muswellbrook Shire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Rooth</dc:creator>
  <cp:lastModifiedBy>Helen Rooth</cp:lastModifiedBy>
  <dcterms:created xsi:type="dcterms:W3CDTF">2015-02-04T22:09:24Z</dcterms:created>
  <dcterms:modified xsi:type="dcterms:W3CDTF">2015-02-24T03:45:28Z</dcterms:modified>
</cp:coreProperties>
</file>